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599" activeTab="0"/>
  </bookViews>
  <sheets>
    <sheet name="CONSOLIDADO FPS" sheetId="1" r:id="rId1"/>
    <sheet name="Hoja1" sheetId="2" r:id="rId2"/>
  </sheets>
  <definedNames>
    <definedName name="Excel_BuiltIn__FilterDatabase_1">'CONSOLIDADO FPS'!$A$9:$AB$104</definedName>
    <definedName name="Excel_BuiltIn__FilterDatabase_11">'CONSOLIDADO FPS'!$A$8:$V$185</definedName>
    <definedName name="Z_00BE7E31_24DA_4354_9616_26B2FF83E34F_.wvu.FilterData" localSheetId="0" hidden="1">'CONSOLIDADO FPS'!$A$8:$V$189</definedName>
    <definedName name="Z_07007566_B2C1_4377_AD7A_42C117DF303E_.wvu.FilterData" localSheetId="0" hidden="1">'CONSOLIDADO FPS'!$A$8:$V$185</definedName>
    <definedName name="Z_081C3132_4AB3_4A6F_88C5_FDAC83A008A3_.wvu.FilterData" localSheetId="0" hidden="1">'CONSOLIDADO FPS'!$A$8:$V$185</definedName>
    <definedName name="Z_0FEA01EF_B2D1_4AE3_9F06_9C50BC08CF52_.wvu.FilterData" localSheetId="0" hidden="1">'CONSOLIDADO FPS'!$A$8:$V$189</definedName>
    <definedName name="Z_106C07AE_8C05_4C99_A00D_138ED691ACBD_.wvu.FilterData" localSheetId="0" hidden="1">'CONSOLIDADO FPS'!$A$8:$V$185</definedName>
    <definedName name="Z_108B7550_2B19_4DC8_8254_91835E1E9269_.wvu.FilterData" localSheetId="0" hidden="1">'CONSOLIDADO FPS'!$A$8:$V$185</definedName>
    <definedName name="Z_13C4E0E6_2FE7_4297_8E2D_0D9A0F1429EA_.wvu.FilterData" localSheetId="0" hidden="1">'CONSOLIDADO FPS'!$A$8:$V$185</definedName>
    <definedName name="Z_15E8EC67_55EF_4617_AA00_0DE38DA05934_.wvu.FilterData" localSheetId="0" hidden="1">'CONSOLIDADO FPS'!$A$8:$V$185</definedName>
    <definedName name="Z_184815CE_FEE3_435D_A811_D127EDEA8979_.wvu.FilterData" localSheetId="0" hidden="1">'CONSOLIDADO FPS'!$A$8:$V$185</definedName>
    <definedName name="Z_1861A945_6F62_479B_9941_1BA7C5D7DD11_.wvu.FilterData" localSheetId="0" hidden="1">'CONSOLIDADO FPS'!$A$8:$V$189</definedName>
    <definedName name="Z_18B020DF_0B5E_405B_919C_4D42681A6477_.wvu.FilterData" localSheetId="0" hidden="1">'CONSOLIDADO FPS'!$A$8:$V$185</definedName>
    <definedName name="Z_19F10DD8_0723_49EB_95B1_FB1D9F83A7AB_.wvu.FilterData" localSheetId="0" hidden="1">'CONSOLIDADO FPS'!$A$8:$V$185</definedName>
    <definedName name="Z_1E590D73_9F54_48EE_9C2C_0F4B73A67FFD_.wvu.FilterData" localSheetId="0" hidden="1">'CONSOLIDADO FPS'!$A$8:$V$185</definedName>
    <definedName name="Z_1E90AAD9_4C8E_4334_AA20_5264C0B4F3AD_.wvu.FilterData" localSheetId="0" hidden="1">'CONSOLIDADO FPS'!$A$8:$V$185</definedName>
    <definedName name="Z_2288BB2E_B244_4B52_8C09_E6AC72D4246D_.wvu.FilterData" localSheetId="0" hidden="1">'CONSOLIDADO FPS'!$A$8:$V$185</definedName>
    <definedName name="Z_24182CD5_697C_495F_BA56_0AECEBD19758_.wvu.FilterData" localSheetId="0" hidden="1">'CONSOLIDADO FPS'!$A$8:$V$185</definedName>
    <definedName name="Z_28408E3E_961B_43FF_BB86_855396EA39E3_.wvu.FilterData" localSheetId="0" hidden="1">'CONSOLIDADO FPS'!$A$8:$V$185</definedName>
    <definedName name="Z_2FBFB3B8_3035_41DF_80AE_465B8C26E0C6_.wvu.FilterData" localSheetId="0" hidden="1">'CONSOLIDADO FPS'!$A$7:$W$185</definedName>
    <definedName name="Z_303BC6A9_6405_4A76_B0D5_CB128D037BAB_.wvu.FilterData" localSheetId="0" hidden="1">'CONSOLIDADO FPS'!$A$7:$W$185</definedName>
    <definedName name="Z_31FC0449_7F2B_486C_801A_B1DC19FA2609_.wvu.FilterData" localSheetId="0" hidden="1">'CONSOLIDADO FPS'!$A$7:$W$185</definedName>
    <definedName name="Z_35B97BBB_CFCC_4CF2_B7AD_133E505D2C46_.wvu.FilterData" localSheetId="0" hidden="1">'CONSOLIDADO FPS'!$A$8:$V$185</definedName>
    <definedName name="Z_3855C310_C502_4C2A_A7A5_CB4E88A08025_.wvu.FilterData" localSheetId="0" hidden="1">'CONSOLIDADO FPS'!$A$7:$W$185</definedName>
    <definedName name="Z_397D8BE4_E99D_463E_8ED1_C24C95EBAD0A_.wvu.FilterData" localSheetId="0" hidden="1">'CONSOLIDADO FPS'!$A$8:$V$185</definedName>
    <definedName name="Z_45FAAFB2_FD84_4125_BEBA_F58C9F50FC53_.wvu.FilterData" localSheetId="0" hidden="1">'CONSOLIDADO FPS'!$A$8:$V$185</definedName>
    <definedName name="Z_4BE1E431_4EB4_4735_BA46_360C96E4F7DF_.wvu.FilterData" localSheetId="0" hidden="1">'CONSOLIDADO FPS'!$A$8:$V$185</definedName>
    <definedName name="Z_4C5B32B1_D646_4CFF_AD7D_47602F3B68E6_.wvu.FilterData" localSheetId="0" hidden="1">'CONSOLIDADO FPS'!$A$7:$W$185</definedName>
    <definedName name="Z_4D78958B_21DC_45D4_9FF7_7DB75A892EA7_.wvu.FilterData" localSheetId="0" hidden="1">'CONSOLIDADO FPS'!$A$8:$V$185</definedName>
    <definedName name="Z_4FB22082_F0C8_47AB_99D8_2BE2B3842053_.wvu.FilterData" localSheetId="0" hidden="1">'CONSOLIDADO FPS'!$A$8:$V$185</definedName>
    <definedName name="Z_529241C0_4399_46A3_83E9_9389A2B70EA5_.wvu.FilterData" localSheetId="0" hidden="1">'CONSOLIDADO FPS'!$A$8:$V$189</definedName>
    <definedName name="Z_6046D02D_AAE5_44CB_8D5F_9F3115D8C5EB_.wvu.FilterData" localSheetId="0" hidden="1">'CONSOLIDADO FPS'!$A$7:$W$185</definedName>
    <definedName name="Z_62046818_5215_40EC_8B6E_738C71F4A3F6_.wvu.FilterData" localSheetId="0" hidden="1">'CONSOLIDADO FPS'!$A$8:$V$185</definedName>
    <definedName name="Z_654863D9_3B81_41D7_800E_F7DF44E80763_.wvu.FilterData" localSheetId="0" hidden="1">'CONSOLIDADO FPS'!$A$8:$V$189</definedName>
    <definedName name="Z_65B0F00B_4895_4B1B_8D9F_862640B422CC_.wvu.FilterData" localSheetId="0" hidden="1">'CONSOLIDADO FPS'!$A$7:$W$185</definedName>
    <definedName name="Z_66FC72FB_23BA_45F2_B2DB_5B1B76E7E1EF_.wvu.FilterData" localSheetId="0" hidden="1">'CONSOLIDADO FPS'!$A$7:$W$185</definedName>
    <definedName name="Z_693EF3A4_0DE6_4CB4_B025_4A504E5544C3_.wvu.FilterData" localSheetId="0" hidden="1">'CONSOLIDADO FPS'!$A$7:$W$185</definedName>
    <definedName name="Z_694887E2_4C2D_418D_B7B7_62463D669B59_.wvu.FilterData" localSheetId="0" hidden="1">'CONSOLIDADO FPS'!$A$8:$V$189</definedName>
    <definedName name="Z_6B0D95F9_F292_4F18_AF4A_F01350EAC47A_.wvu.FilterData" localSheetId="0" hidden="1">'CONSOLIDADO FPS'!$A$8:$V$185</definedName>
    <definedName name="Z_6D1537F8_F584_4AE7_B83A_618053CFBDC2_.wvu.FilterData" localSheetId="0" hidden="1">'CONSOLIDADO FPS'!$A$8:$V$185</definedName>
    <definedName name="Z_6FFA21DB_98AD_45AF_814F_BED30E7515DB_.wvu.FilterData" localSheetId="0" hidden="1">'CONSOLIDADO FPS'!$A$8:$V$185</definedName>
    <definedName name="Z_702EB014_50CE_4733_81A0_A98E5F994D02_.wvu.FilterData" localSheetId="0" hidden="1">'CONSOLIDADO FPS'!$A$8:$V$185</definedName>
    <definedName name="Z_7306E610_D5AE_477E_BDC0_2AF5771E2F31_.wvu.FilterData" localSheetId="0" hidden="1">'CONSOLIDADO FPS'!$A$7:$W$185</definedName>
    <definedName name="Z_750E8C1F_B0EB_49BA_8595_E3DABECED891_.wvu.FilterData" localSheetId="0" hidden="1">'CONSOLIDADO FPS'!$A$8:$V$185</definedName>
    <definedName name="Z_769E07DE_FA13_432E_B400_7150AC401411_.wvu.FilterData" localSheetId="0" hidden="1">'CONSOLIDADO FPS'!$A$7:$W$185</definedName>
    <definedName name="Z_77D8F687_02EE_4AB0_8731_EC0BE10AED48_.wvu.FilterData" localSheetId="0" hidden="1">'CONSOLIDADO FPS'!$A$8:$V$189</definedName>
    <definedName name="Z_782C08C3_5058_44C9_8645_1E1DCD66AA25_.wvu.FilterData" localSheetId="0" hidden="1">'CONSOLIDADO FPS'!$A$8:$V$185</definedName>
    <definedName name="Z_7B7D5D3A_3266_46E8_9283_AE9EE53FB409_.wvu.FilterData" localSheetId="0" hidden="1">'CONSOLIDADO FPS'!$A$7:$W$185</definedName>
    <definedName name="Z_7B978608_9C28_42FD_9EC7_0A0501D0FD8F_.wvu.FilterData" localSheetId="0" hidden="1">'CONSOLIDADO FPS'!$A$7:$W$185</definedName>
    <definedName name="Z_815F7563_CBD0_44E8_BEBF_80057143C506_.wvu.FilterData" localSheetId="0" hidden="1">'CONSOLIDADO FPS'!$A$8:$V$185</definedName>
    <definedName name="Z_8A12A8B1_85D9_47B4_8E69_978231450AAB_.wvu.FilterData" localSheetId="0" hidden="1">'CONSOLIDADO FPS'!$A$7:$W$185</definedName>
    <definedName name="Z_8A68A83B_03A7_4F63_A380_8EDB40E8AB84_.wvu.FilterData" localSheetId="0" hidden="1">'CONSOLIDADO FPS'!$A$8:$V$185</definedName>
    <definedName name="Z_8A9F73F9_ED09_48BA_9F23_FFAE466F6E57_.wvu.FilterData" localSheetId="0" hidden="1">'CONSOLIDADO FPS'!$A$8:$V$185</definedName>
    <definedName name="Z_8D4E443D_71E8_4AF5_932E_F7EF8807BFCA_.wvu.FilterData" localSheetId="0" hidden="1">'CONSOLIDADO FPS'!$A$8:$V$189</definedName>
    <definedName name="Z_8EF65972_B845_42F8_8B9A_14AAF2E8E26A_.wvu.FilterData" localSheetId="0" hidden="1">'CONSOLIDADO FPS'!$A$7:$W$185</definedName>
    <definedName name="Z_903750F8_340A_411D_A664_0F937C2EFFA3_.wvu.FilterData" localSheetId="0" hidden="1">'CONSOLIDADO FPS'!$A$8:$V$185</definedName>
    <definedName name="Z_94B691E5_3D37_4FC2_8A6D_81B91C9238A0_.wvu.FilterData" localSheetId="0" hidden="1">'CONSOLIDADO FPS'!$A$8:$V$185</definedName>
    <definedName name="Z_96342A4A_D802_4744_80B2_9FD080E0270E_.wvu.FilterData" localSheetId="0" hidden="1">'CONSOLIDADO FPS'!$A$8:$V$185</definedName>
    <definedName name="Z_A153856F_3CBC_4E49_BC61_F1337B26BEBC_.wvu.FilterData" localSheetId="0" hidden="1">'CONSOLIDADO FPS'!$A$8:$V$185</definedName>
    <definedName name="Z_A5CCD38C_8FC2_4295_A09B_41B0FF27106E_.wvu.FilterData" localSheetId="0" hidden="1">'CONSOLIDADO FPS'!$A$8:$V$189</definedName>
    <definedName name="Z_A6835DC7_4D5F_43A3_AFE9_F1BA905E0E1C_.wvu.FilterData" localSheetId="0" hidden="1">'CONSOLIDADO FPS'!$A$8:$V$189</definedName>
    <definedName name="Z_A7FE7635_EB40_492D_842B_63C1CFCD6F59_.wvu.FilterData" localSheetId="0" hidden="1">'CONSOLIDADO FPS'!$A$8:$V$185</definedName>
    <definedName name="Z_AA6EB233_3C6C_484B_BABA_E4E798197F61_.wvu.FilterData" localSheetId="0" hidden="1">'CONSOLIDADO FPS'!$A$7:$W$185</definedName>
    <definedName name="Z_AB6C19FE_BEE7_43D4_B6A9_913831107427_.wvu.FilterData" localSheetId="0" hidden="1">'CONSOLIDADO FPS'!$A$8:$V$185</definedName>
    <definedName name="Z_AC12D09E_DA0E_4C39_8EFA_E1E638425C45_.wvu.FilterData" localSheetId="0" hidden="1">'CONSOLIDADO FPS'!$A$8:$V$185</definedName>
    <definedName name="Z_AD3BBF4A_7339_42F1_8E6E_4E99E875C170_.wvu.FilterData" localSheetId="0" hidden="1">'CONSOLIDADO FPS'!$A$8:$V$185</definedName>
    <definedName name="Z_B2BE5A9E_4A42_451B_8D40_BB3D14CEEE22_.wvu.FilterData" localSheetId="0" hidden="1">'CONSOLIDADO FPS'!$A$8:$V$189</definedName>
    <definedName name="Z_B3AAEF4C_648A_457C_B406_FB77D73B9148_.wvu.FilterData" localSheetId="0" hidden="1">'CONSOLIDADO FPS'!$A$8:$V$189</definedName>
    <definedName name="Z_B41DDC9C_AFB9_4E33_A70E_B8FB804AB3C8_.wvu.FilterData" localSheetId="0" hidden="1">'CONSOLIDADO FPS'!$A$7:$W$185</definedName>
    <definedName name="Z_B689FF59_5000_4D79_8A4C_3EC90C0E25EC_.wvu.FilterData" localSheetId="0" hidden="1">'CONSOLIDADO FPS'!$A$8:$V$189</definedName>
    <definedName name="Z_BA53677E_C03E_437D_8C85_5186A17ACC70_.wvu.FilterData" localSheetId="0" hidden="1">'CONSOLIDADO FPS'!$A$7:$W$185</definedName>
    <definedName name="Z_BABCE3DA_41C7_4BA4_BF32_CEBCA3C7FBFB_.wvu.FilterData" localSheetId="0" hidden="1">'CONSOLIDADO FPS'!$A$7:$W$185</definedName>
    <definedName name="Z_BBBD4596_0E35_429B_919D_D3BFD95E8524_.wvu.FilterData" localSheetId="0" hidden="1">'CONSOLIDADO FPS'!$A$8:$V$185</definedName>
    <definedName name="Z_BEB7010E_0A39_4CFD_90B0_2F697BF596F4_.wvu.FilterData" localSheetId="0" hidden="1">'CONSOLIDADO FPS'!$A$7:$W$185</definedName>
    <definedName name="Z_BEC678F5_A967_428C_BD6A_95C4BCD42D0F_.wvu.FilterData" localSheetId="0" hidden="1">'CONSOLIDADO FPS'!$A$8:$V$185</definedName>
    <definedName name="Z_BF6A269C_319A_449D_9DEE_C167A1947CCB_.wvu.FilterData" localSheetId="0" hidden="1">'CONSOLIDADO FPS'!$A$8:$V$189</definedName>
    <definedName name="Z_C034CDCE_9024_4CA8_BB74_03D3242FB974_.wvu.FilterData" localSheetId="0" hidden="1">'CONSOLIDADO FPS'!$A$8:$V$189</definedName>
    <definedName name="Z_C077E3F6_3D22_464D_A684_4351DA91EB2F_.wvu.FilterData" localSheetId="0" hidden="1">'CONSOLIDADO FPS'!$A$8:$V$189</definedName>
    <definedName name="Z_C15180F4_8B2C_439B_BA27_540B689E477F_.wvu.FilterData" localSheetId="0" hidden="1">'CONSOLIDADO FPS'!$A$7:$W$185</definedName>
    <definedName name="Z_C175900F_F66E_4E25_8F1D_32498E949146_.wvu.FilterData" localSheetId="0" hidden="1">'CONSOLIDADO FPS'!$A$8:$V$185</definedName>
    <definedName name="Z_C54C67B2_3707_4BF8_8142_E2D4DB027E65_.wvu.FilterData" localSheetId="0" hidden="1">'CONSOLIDADO FPS'!$A$8:$V$185</definedName>
    <definedName name="Z_C855CF2B_EA7B_429D_9A96_82E98D0E22BF_.wvu.FilterData" localSheetId="0" hidden="1">'CONSOLIDADO FPS'!$A$8:$V$185</definedName>
    <definedName name="Z_C98581CA_1CB1_4AB7_AF06_0F97E11070A5_.wvu.FilterData" localSheetId="0" hidden="1">'CONSOLIDADO FPS'!$A$7:$W$185</definedName>
    <definedName name="Z_CA8CE8FB_B133_4337_9C1D_A75AFA5AF006_.wvu.FilterData" localSheetId="0" hidden="1">'CONSOLIDADO FPS'!$A$8:$V$185</definedName>
    <definedName name="Z_CA920909_BB91_4568_93E2_5FFFD2C0A58A_.wvu.FilterData" localSheetId="0" hidden="1">'CONSOLIDADO FPS'!$A$8:$V$189</definedName>
    <definedName name="Z_D00866BA_2C39_4EFE_AC37_6CDE97418B31_.wvu.FilterData" localSheetId="0" hidden="1">'CONSOLIDADO FPS'!$A$7:$W$185</definedName>
    <definedName name="Z_D020B56C_3D8F_443F_8DC3_AA6C20A2CE03_.wvu.FilterData" localSheetId="0" hidden="1">'CONSOLIDADO FPS'!$A$8:$V$185</definedName>
    <definedName name="Z_D0594FAF_961D_4980_B31B_EB2B8D41D182_.wvu.FilterData" localSheetId="0" hidden="1">'CONSOLIDADO FPS'!$A$8:$V$185</definedName>
    <definedName name="Z_D166D995_417C_4963_B92E_9ABF58E4A068_.wvu.FilterData" localSheetId="0" hidden="1">'CONSOLIDADO FPS'!$A$8:$V$185</definedName>
    <definedName name="Z_D7190BBE_DCA8_40F4_AE5D_0510357622C1_.wvu.FilterData" localSheetId="0" hidden="1">'CONSOLIDADO FPS'!$A$8:$V$185</definedName>
    <definedName name="Z_D7D0B6FE_9096_4ACB_8572_EE7A7027267E_.wvu.FilterData" localSheetId="0" hidden="1">'CONSOLIDADO FPS'!$A$8:$V$185</definedName>
    <definedName name="Z_DDA0CE81_C1A3_45AE_BB22_6D51ECC7ED12_.wvu.FilterData" localSheetId="0" hidden="1">'CONSOLIDADO FPS'!$A$8:$V$185</definedName>
    <definedName name="Z_E1510FF3_79A0_4C25_9053_5481D0D034BF_.wvu.FilterData" localSheetId="0" hidden="1">'CONSOLIDADO FPS'!$A$8:$V$185</definedName>
    <definedName name="Z_E4E19F2D_E83E_45A4_827F_2520194AE091_.wvu.FilterData" localSheetId="0" hidden="1">'CONSOLIDADO FPS'!$A$8:$V$185</definedName>
    <definedName name="Z_E69820B1_456E_4A19_B61E_85AE715C3872_.wvu.FilterData" localSheetId="0" hidden="1">'CONSOLIDADO FPS'!$A$8:$V$185</definedName>
    <definedName name="Z_EA0EAF96_4BED_48C9_80A6_0DFBCBEF1E42_.wvu.FilterData" localSheetId="0" hidden="1">'CONSOLIDADO FPS'!$A$8:$V$185</definedName>
    <definedName name="Z_ECEB531A_9E74_4E6F_89D9_8E31F851F46B_.wvu.FilterData" localSheetId="0" hidden="1">'CONSOLIDADO FPS'!$A$8:$V$189</definedName>
    <definedName name="Z_EDA1EB56_E0D1_46C7_93CD_4F77CB262DC0_.wvu.FilterData" localSheetId="0" hidden="1">'CONSOLIDADO FPS'!$A$8:$V$189</definedName>
    <definedName name="Z_EE1813DE_122C_4811_9353_618DBB9D76FF_.wvu.FilterData" localSheetId="0" hidden="1">'CONSOLIDADO FPS'!$A$8:$V$189</definedName>
    <definedName name="Z_EE6574F7_E48D_4A74_9372_66B8E7633C26_.wvu.FilterData" localSheetId="0" hidden="1">'CONSOLIDADO FPS'!$A$8:$V$185</definedName>
    <definedName name="Z_EEEB7E7E_F9AD_493C_9E4E_DFC613848247_.wvu.FilterData" localSheetId="0" hidden="1">'CONSOLIDADO FPS'!$A$8:$V$189</definedName>
    <definedName name="Z_F0DC4331_C9FC_4D43_8EF9_832FDCE555B5_.wvu.FilterData" localSheetId="0" hidden="1">'CONSOLIDADO FPS'!$A$7:$W$185</definedName>
    <definedName name="Z_F0F69D96_B67F_4740_BCCD_87406162C41A_.wvu.FilterData" localSheetId="0" hidden="1">'CONSOLIDADO FPS'!$A$8:$V$185</definedName>
    <definedName name="Z_F52F4416_2871_4190_AE78_778D64BF1D57_.wvu.FilterData" localSheetId="0" hidden="1">'CONSOLIDADO FPS'!$A$7:$W$185</definedName>
    <definedName name="Z_F6D2E6A7_00EB_4BF1_B03F_4184EBC2E865_.wvu.FilterData" localSheetId="0" hidden="1">'CONSOLIDADO FPS'!$A$7:$W$185</definedName>
    <definedName name="Z_F9B8C116_D525_4BBD_9624_C0FFB563B868_.wvu.FilterData" localSheetId="0" hidden="1">'CONSOLIDADO FPS'!$A$8:$V$185</definedName>
    <definedName name="Z_FB2F841F_ECC2_4426_B39B_178F21A0A78F_.wvu.FilterData" localSheetId="0" hidden="1">'CONSOLIDADO FPS'!$A$8:$V$185</definedName>
    <definedName name="Z_FE1F602A_0CD1_427A_B144_B0227712E3C5_.wvu.FilterData" localSheetId="0" hidden="1">'CONSOLIDADO FPS'!$A$7:$W$185</definedName>
  </definedNames>
  <calcPr fullCalcOnLoad="1"/>
</workbook>
</file>

<file path=xl/comments1.xml><?xml version="1.0" encoding="utf-8"?>
<comments xmlns="http://schemas.openxmlformats.org/spreadsheetml/2006/main">
  <authors>
    <author/>
  </authors>
  <commentList>
    <comment ref="A8" authorId="0">
      <text>
        <r>
          <rPr>
            <b/>
            <sz val="8"/>
            <rFont val="Tahoma"/>
            <family val="2"/>
          </rPr>
          <t>Numeración o consecutivo del hallazgo</t>
        </r>
      </text>
    </comment>
    <comment ref="C8" authorId="0">
      <text>
        <r>
          <rPr>
            <b/>
            <sz val="8"/>
            <rFont val="Tahoma"/>
            <family val="2"/>
          </rPr>
          <t xml:space="preserve">Registre la No conformidad  evidenciada. La descripción de la misma no debe sobrepasar las 50 palabras)
</t>
        </r>
      </text>
    </comment>
    <comment ref="D8" authorId="0">
      <text>
        <r>
          <rPr>
            <sz val="8"/>
            <rFont val="Tahoma"/>
            <family val="2"/>
          </rPr>
          <t>R</t>
        </r>
        <r>
          <rPr>
            <sz val="8"/>
            <rFont val="Tahoma"/>
            <family val="2"/>
          </rPr>
          <t xml:space="preserve">egistre la procedencia de la No conformidad  de acuerdo a las siguientes fuentes:
- Autoevaluación
- Informes de Auditoría Externa de calidad
-  Informes Auditoría Interna de Calidad
- Auditoria de Control Interno
- Contraloría General de la República
- Servicio no conforme
-  Revisión por la dirección.
- Resultado análisis de indicadores
- Otro, especifique.
</t>
        </r>
      </text>
    </comment>
    <comment ref="E8" authorId="0">
      <text>
        <r>
          <rPr>
            <b/>
            <sz val="8"/>
            <rFont val="Tahoma"/>
            <family val="2"/>
          </rPr>
          <t xml:space="preserve">Diligenciar la causa o causas concretas que originaron la situación observada. Evidencie en  papeles de trabajo u otro documento dicho análisis. 
</t>
        </r>
      </text>
    </comment>
    <comment ref="F8" authorId="0">
      <text>
        <r>
          <rPr>
            <b/>
            <sz val="8"/>
            <rFont val="Tahoma"/>
            <family val="2"/>
          </rPr>
          <t xml:space="preserve">Se registra la acción (correctiva y/o preventiva) que adopta la entidad para subsanar o corregir la causa que genera el  hallazgo.
</t>
        </r>
      </text>
    </comment>
    <comment ref="G8" authorId="0">
      <text>
        <r>
          <rPr>
            <b/>
            <sz val="8"/>
            <rFont val="Tahoma"/>
            <family val="2"/>
          </rPr>
          <t xml:space="preserve"> </t>
        </r>
        <r>
          <rPr>
            <b/>
            <sz val="8"/>
            <rFont val="Tahoma"/>
            <family val="2"/>
          </rPr>
          <t xml:space="preserve">Propósito que tiene el cumplir con la acción de mejoramiento emprendida para corregir o prevenir las situaciones que se derivan de los hallazgos 
</t>
        </r>
      </text>
    </comment>
    <comment ref="H8" authorId="0">
      <text>
        <r>
          <rPr>
            <b/>
            <sz val="8"/>
            <rFont val="Tahoma"/>
            <family val="2"/>
          </rPr>
          <t xml:space="preserve">Pasos cuantificables que permitan medir el avance y cumplimiento de la acción de mejoramiento.
Sepueden incluir tantas filas como metas sean necesarios.
</t>
        </r>
      </text>
    </comment>
    <comment ref="I8" authorId="0">
      <text>
        <r>
          <rPr>
            <b/>
            <sz val="8"/>
            <rFont val="Tahoma"/>
            <family val="2"/>
          </rPr>
          <t xml:space="preserve">Nombre de la unidad de medida que se utiliza para medir el grado de avance de cada meta (unidades o porcentajes).Ej: procedimiento, memorando, oficio, circular, registro, cronograma, matriz, indicadores, etc….
</t>
        </r>
      </text>
    </comment>
    <comment ref="J8" authorId="0">
      <text>
        <r>
          <rPr>
            <b/>
            <sz val="8"/>
            <rFont val="Tahoma"/>
            <family val="2"/>
          </rPr>
          <t xml:space="preserve">Volumen o tamaño de la meta, establecido en unidades o porcentajes. Ej: 1,2,3.
</t>
        </r>
      </text>
    </comment>
    <comment ref="M8" authorId="0">
      <text>
        <r>
          <rPr>
            <b/>
            <sz val="8"/>
            <rFont val="Tahoma"/>
            <family val="2"/>
          </rPr>
          <t xml:space="preserve">Fecha programada   para dar inicio a la ejecución de cada meta. (dd/mm/aa)
</t>
        </r>
      </text>
    </comment>
    <comment ref="N8" authorId="0">
      <text>
        <r>
          <rPr>
            <b/>
            <sz val="8"/>
            <rFont val="Tahoma"/>
            <family val="2"/>
          </rPr>
          <t xml:space="preserve">Fecha programada para concluir la ejecución de cada meta. Registre la fecha en formato  (dd/mm/aa).
</t>
        </r>
      </text>
    </comment>
    <comment ref="K9" authorId="0">
      <text>
        <r>
          <rPr>
            <b/>
            <sz val="8"/>
            <rFont val="Tahoma"/>
            <family val="2"/>
          </rPr>
          <t xml:space="preserve">Corresponde a la dependencia de la entidad donde se evidenció el hallazgo.
</t>
        </r>
      </text>
    </comment>
    <comment ref="L9" authorId="0">
      <text>
        <r>
          <rPr>
            <b/>
            <sz val="8"/>
            <rFont val="Tahoma"/>
            <family val="2"/>
          </rPr>
          <t xml:space="preserve">Nombre  y cargo del funcionario(s) responsable(s) de la ejecución de la meta.
</t>
        </r>
      </text>
    </comment>
    <comment ref="O9" authorId="0">
      <text>
        <r>
          <rPr>
            <sz val="8"/>
            <rFont val="Tahoma"/>
            <family val="2"/>
          </rPr>
          <t xml:space="preserve">En forma clara y precisa señale los aciertos o fallas de las actividades realizadas. 
</t>
        </r>
      </text>
    </comment>
    <comment ref="P9" authorId="0">
      <text>
        <r>
          <rPr>
            <b/>
            <sz val="8"/>
            <rFont val="Tahoma"/>
            <family val="2"/>
          </rPr>
          <t xml:space="preserve">Se consigna el número de unidades ejecutadas por cada una de las metas:
FPS:
fondo de pasivo social:
</t>
        </r>
      </text>
    </comment>
    <comment ref="Q9" authorId="0">
      <text>
        <r>
          <rPr>
            <b/>
            <sz val="8"/>
            <rFont val="Tahoma"/>
            <family val="2"/>
          </rPr>
          <t>Calcula el avance porcentual de la meta  dividiendo la ejecución informada en la columna T sobre la columna L
fondo de pasivo social:</t>
        </r>
        <r>
          <rPr>
            <b/>
            <sz val="8"/>
            <rFont val="Tahoma"/>
            <family val="2"/>
          </rPr>
          <t xml:space="preserve">
</t>
        </r>
      </text>
    </comment>
    <comment ref="R9" authorId="0">
      <text>
        <r>
          <rPr>
            <b/>
            <sz val="8"/>
            <rFont val="Tahoma"/>
            <family val="2"/>
          </rPr>
          <t xml:space="preserve">Estado de la meta implementada, utilizando las letras T, P y SI,  (T terminada, P en proceso, SI sin iniciar). Para las actividades que se encuentren en proceso registre el porcentaje de avance en la descripción del seguimiento.
</t>
        </r>
      </text>
    </comment>
    <comment ref="S9" authorId="0">
      <text>
        <r>
          <rPr>
            <b/>
            <sz val="8"/>
            <rFont val="Tahoma"/>
            <family val="2"/>
          </rPr>
          <t>En forma clara y precisa describa el resultado de la  verificación</t>
        </r>
      </text>
    </comment>
    <comment ref="T9" authorId="0">
      <text>
        <r>
          <rPr>
            <b/>
            <sz val="8"/>
            <rFont val="Tahoma"/>
            <family val="2"/>
          </rPr>
          <t xml:space="preserve">Determine el estado del hallazgo de acuerdo con la verificación efectuada a la efectividad de las metas implementadas, utilizando las letras A y C,  (A abierto, C cerrado). </t>
        </r>
      </text>
    </comment>
    <comment ref="U9" authorId="0">
      <text>
        <r>
          <rPr>
            <sz val="8"/>
            <rFont val="Tahoma"/>
            <family val="2"/>
          </rPr>
          <t xml:space="preserve"> </t>
        </r>
        <r>
          <rPr>
            <b/>
            <sz val="8"/>
            <rFont val="Tahoma"/>
            <family val="2"/>
          </rPr>
          <t>Los auditores u OACI registran la fecha en que se realiza la auditoria de seguimiento</t>
        </r>
      </text>
    </comment>
    <comment ref="V9" authorId="0">
      <text>
        <r>
          <rPr>
            <b/>
            <sz val="8"/>
            <rFont val="Tahoma"/>
            <family val="2"/>
          </rPr>
          <t xml:space="preserve">Consigne el nombre del auditor que realiza la verificación
</t>
        </r>
      </text>
    </comment>
  </commentList>
</comments>
</file>

<file path=xl/sharedStrings.xml><?xml version="1.0" encoding="utf-8"?>
<sst xmlns="http://schemas.openxmlformats.org/spreadsheetml/2006/main" count="2408" uniqueCount="1173">
  <si>
    <t>INCREMENTO EN LAS CARGAS DE TRABAJO PARA EL PERSONAL DEL PROCESO QUE HA IMPEDIDO LA REVISION EXHAUSTIVA DE LOS PROCEDIMIENTOS EXISTENTES
SE PERCIBE CIERTO RECHAZO AL CAMBIO  POR PARTE DE LOS FUNCIONARIOS,  DADA  LA COMPLEJIDAD DE LAS ACTIVIDADES DEL SIG</t>
  </si>
  <si>
    <t xml:space="preserve">ESTABLECER UN PLAN DE TRABAJO PARA REVISIÓN DE PROCEDIMIENTOS, DEFINIENDO RESPONSABLES Y FECHAS
REVISAR Y ANALIZAR LA SITUACIÓN DEL ESTADO DE LOS PROCEDIMIENTOS Y TOMAR LAS DECISIONES A QUE HAYA LUGAR, TALES COMO: ACTUALIZACIÓN. DAR DE BAJA, CREAR NUEVOS DOCUMENTOS.
DOCUMENTAR O REALIZAR AJUSTES A LA DOCUMENTACIÓN DE ACUERDO CON LAS NECESIDADES IDENTIFICADAS
 SOLICITAR LA APROBACIÓN DE LOS PROCEDIMIENTOS PARA SER INCLUIDOS EN EL SIG
REALIZAR LA SOCIALIZACIÓN DE LA DOCUMENTACIÓN DEL PROCESO
</t>
  </si>
  <si>
    <t>ASEGURAR QUE LA DOCUMENTACIÓN DEL PROCESO SEA ADECUADA TÉCNICAMENTE Y CONFORME A LAS ACTIVIDADES EL PROCESO</t>
  </si>
  <si>
    <t xml:space="preserve">Asistencia Jurídica </t>
  </si>
  <si>
    <t>Grupo de Trabajo  de Bienes , Compras y Servicios Administrativos - Asistencia jurídica</t>
  </si>
  <si>
    <t>Procedimientos modificados y aprobados</t>
  </si>
  <si>
    <r>
      <rPr>
        <b/>
        <sz val="14"/>
        <rFont val="Arial"/>
        <family val="2"/>
      </rPr>
      <t xml:space="preserve">Aún persiste la situación sobre la legalización de los 64 inmuebles: </t>
    </r>
    <r>
      <rPr>
        <b/>
        <sz val="14"/>
        <color indexed="10"/>
        <rFont val="Arial"/>
        <family val="2"/>
      </rPr>
      <t xml:space="preserve"> </t>
    </r>
    <r>
      <rPr>
        <sz val="14"/>
        <rFont val="Arial"/>
        <family val="2"/>
      </rPr>
      <t>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r>
  </si>
  <si>
    <t>T</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</si>
  <si>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</si>
  <si>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</si>
  <si>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</si>
  <si>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Remitir la aclaración de la escritura y demás documentación del inmueble al proceso de Asistencia Jurídica,  para iniciar la acción reivindicatoria del inmueble. </t>
  </si>
  <si>
    <t xml:space="preserve">Radicar ante la instancia correspondiente la acción reivindicatoria del inmueble. </t>
  </si>
  <si>
    <t>Acción Reivindicatoria</t>
  </si>
  <si>
    <r>
      <t>No existe claridad frente a 15 inmuebles</t>
    </r>
    <r>
      <rPr>
        <sz val="14"/>
        <rFont val="Arial"/>
        <family val="2"/>
      </rPr>
      <t xml:space="preserve">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r>
  </si>
  <si>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</si>
  <si>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</si>
  <si>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</si>
  <si>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Emisión de concepto por parte del Comité de Sostenibilidad </t>
  </si>
  <si>
    <t xml:space="preserve">Concepto </t>
  </si>
  <si>
    <t xml:space="preserve">Adelantar la acción correspondiente de acuerdo con el concepto emitido por el Comité de sostenibilidad </t>
  </si>
  <si>
    <t xml:space="preserve">Acción adelantada </t>
  </si>
  <si>
    <t>1801100</t>
  </si>
  <si>
    <t>Asegurar que la documentación del proceso sea adecuada técnicamente, conforme a las actividades del proceso y se mantenga actualizada</t>
  </si>
  <si>
    <t xml:space="preserve">Secretaría General </t>
  </si>
  <si>
    <t xml:space="preserve">se recomienda a las áreas contable y administrativa, documentar y aplicar un procedimiento que permita identificar el valor contable de los activos fijos totalmente depreciados y que están en uso, para determinar su nuevo valor y evidenciarlo contablemente. </t>
  </si>
  <si>
    <t>Solicitar la aprobación de los procedimientos para ser incluidos en el sig</t>
  </si>
  <si>
    <t xml:space="preserve">Documentos aprobados mediante acta de comité       </t>
  </si>
  <si>
    <t>SI</t>
  </si>
  <si>
    <t>Grupo de Trabajo Prestación Servicios de Salud  - Grupo de trabajo afiliaciones y compensación</t>
  </si>
  <si>
    <t>NO SE TIENEN ESTABLECIDAS LAS COMPETENCIAS PARA FUNCIONARIOS TEMPORALES, NI DISPONIBLES LAS EVIDENCIAS DE EDUCACIÓN FORMACIÓN HABILIDADES Y EXPERIENCIA.</t>
  </si>
  <si>
    <t>NO CONTAR CON UN MANUAL DE FUNCIONES PARA EL PERSONAL EN MISION
FALTA DE ESTABLECER CONTROLES CON LA EMPRESA TEMPORAL PARA ASEGURAR LAS DISPONIBILIDAD DE EVIDENCIAS</t>
  </si>
  <si>
    <t>COMO RESULTADO DE LAS AUDITORIAS REALIZADAS SE HA EVIDENCIADO LA FALTA DE REDISEÑO DE LOS PROCEDIMIENTOS Y DEFINICIÒN DE LA TRANSVERSALIDAD CON LOS OTROS PROCESOS PARTICIPANTES EN LA GESTIÓN DE RECURSOS FINANCIEROS, ASEGURANDO SU ADECUADA REVISIÓN, APROBACIÓN Y SOCIALIZACIÓN, ASÍ COMO LOS MEDIOS DE VERIFICACIÓN Y CONTROL DE LA CALIDAD DE LA INFORMACIÓN CONTABLE.</t>
  </si>
  <si>
    <t>Documentos modificados mediante comité</t>
  </si>
  <si>
    <t>PROCEDIMIENTOS</t>
  </si>
  <si>
    <t>COMITÉ DE CONTROL INTERNO DE COORDINACIÓN Y CALIDAD</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</si>
  <si>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</si>
  <si>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</si>
  <si>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</si>
  <si>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</si>
  <si>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 xml:space="preserve">Actas </t>
  </si>
  <si>
    <t xml:space="preserve">El comprobante No. 07 - 422 de Abril 29 de 2009 se encuentra mal legalizado </t>
  </si>
  <si>
    <t>Falta de controles  en el procedimiento  "Comprobante  07 legalizaciones"</t>
  </si>
  <si>
    <t>Actualizar el procedimiento "Comprobante  07 legalizaciones" con puntos de control que permitan   verificar que los soportes de legalización sean los necesarios.</t>
  </si>
  <si>
    <t>garantizar que los registros contables sean fidedignos con los soportes de las legalizaciones</t>
  </si>
  <si>
    <t>Actualizar el procedimiento de legalizaciones ""Comprobante  07 legalizaciones"</t>
  </si>
  <si>
    <t>Procedimiento modificado, adoptado y socializado</t>
  </si>
  <si>
    <t>Grupo de Trabajo de  Contabilidad</t>
  </si>
  <si>
    <t>Ligia Maranta ( Tècnico II)/Luz Fanny Vaca /  Coordinadora Grupo interno de Contabilidad</t>
  </si>
  <si>
    <t>GESTION DE COBRO</t>
  </si>
  <si>
    <t>Desconocimiento de la documentación del Sistema Integral de Gestión (MECI - CALIDAD)</t>
  </si>
  <si>
    <t>GESTION DE RECURSOS FINANCIEROS</t>
  </si>
  <si>
    <t xml:space="preserve">Yaneth Farfán Casallas (Coordinador Grupo de trabajo de Talento humano) </t>
  </si>
  <si>
    <t>Adelantar las gestiones pertinentes para lograr la transferencia de la totalidad de los inmuebles que se encuentran en cabeza del Ministerio de Transporte</t>
  </si>
  <si>
    <t>Adquirir la titularidad plena de los 64 inmubles</t>
  </si>
  <si>
    <t>Levantamientos topográficos</t>
  </si>
  <si>
    <t>Auditoria interna de Calidad de Diciembre de 2008</t>
  </si>
  <si>
    <t>Dinamismo en el marco jurídico, por lo cual la documentación del proceso se desactualiza rápidamente
Deficiencia en los controles de revisión de los documentos por premura en la implementación y puesta en marcha del SIG
No se tienen responsables al interior del proceso encargados de la actualización de procedimientos</t>
  </si>
  <si>
    <t>Julio Hernando cardenas (Coordinador Grupo de  Atención al Usuario  y Gestión Documental)</t>
  </si>
  <si>
    <t>Se evidenció que los procedimientos no estan actualizados ni aprobados para ser incluidos en los documento SIG.  Por ejemplo, el procedimiento relacionado con  control de quejas y reclamos que no incluye los servicios de prestaciones económicas</t>
  </si>
  <si>
    <t>Incremento en las cargas de trabajo para el personal del proceso que ha impedido la revision exhaustiva de los procedimientos existentes
Se percibe cierto rechazo al cambio  por parte de los funcionarios,  dados los requerimientos de las actividades del SIG</t>
  </si>
  <si>
    <t>Asegurar que la documentación del proceso sea adecuada técnicamente y conforme a las actividades el proceso</t>
  </si>
  <si>
    <t>Febrero 2 de 2009</t>
  </si>
  <si>
    <r>
      <t xml:space="preserve">
</t>
    </r>
    <r>
      <rPr>
        <sz val="14"/>
        <rFont val="Arial"/>
        <family val="2"/>
      </rPr>
      <t xml:space="preserve">Actualizar y someter a aprobación  los procedimientos del proceso </t>
    </r>
  </si>
  <si>
    <t>Procedimientos aprobados y adoptados</t>
  </si>
  <si>
    <t>Se evidenció que el Normograma del proceso se encuentra desactualizado.</t>
  </si>
  <si>
    <t>Luis Alberto Segura Becerra (Profesional Especializado) / Yana Cristina Gonzales/ Jorge  Otalora (Subalmacenista)</t>
  </si>
  <si>
    <t>18 01 004</t>
  </si>
  <si>
    <r>
      <t>Operaciones Recíprocas</t>
    </r>
    <r>
      <rPr>
        <sz val="14"/>
        <rFont val="Arial"/>
        <family val="2"/>
      </rPr>
      <t>: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r>
  </si>
  <si>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</si>
  <si>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</si>
  <si>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</si>
  <si>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</si>
  <si>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</si>
  <si>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</si>
  <si>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GESTION  DE RECURSOS FINANCIEROS</t>
  </si>
  <si>
    <t>1201003</t>
  </si>
  <si>
    <r>
      <t>Enajenación de Bienes</t>
    </r>
    <r>
      <rPr>
        <sz val="14"/>
        <rFont val="Arial"/>
        <family val="2"/>
      </rPr>
      <t>:  El Decreto1586 de 1989, en su artículo 25, literal c, determina que los bienes podrán ser transferidos “al Fondo que se cree para atender el pasivo social al cual se refiere el artículo 7º de la Ley 21 de 1988, para que éste los comercialice con dicho fin”. Sin embargo, se observa falta de gestión en la enajenación de bienes transferidos al Fondo, ya que durante la vigencia 2007 sólo se enajenaron activos mediante las licitaciones públicas 004 por $119 millones y 005 por $1.500 millones y se efectuaron ventas directas de bienes muebles por $37.8 millones, para un total de $1.656,8 millones</t>
    </r>
  </si>
  <si>
    <t>Falta de gestión en la venta de bienes transferidos</t>
  </si>
  <si>
    <t xml:space="preserve">Gestionar la comercialización de los bienes inmuebles transferidos al FPS.  </t>
  </si>
  <si>
    <t xml:space="preserve">Comercializar los bienes inmuebles transferidos de los extintos Ferrocarriles </t>
  </si>
  <si>
    <t>Adelantar el avaluo de los bienes inmuebles suceptibles de comercializar</t>
  </si>
  <si>
    <t>Luis Alberto Segura Becerra (Profeisonal Especializado) / Jorge Otalora (Subalmacenista)</t>
  </si>
  <si>
    <t>Algunas de las metas propuestas no fueron eficaces para subsanar los hallazgos, tal y como se presenta en la descripción de la verificación del formato Plan de Mejoramiento Institucional.</t>
  </si>
  <si>
    <t xml:space="preserve">Desconocimiento en la formulación de planes de mejoramiento </t>
  </si>
  <si>
    <t>Solicitar capacitación a la oficina de planeación y sistemas y al proceso de seguimiento y evaluación independiente sobre las directrices para la correcta formulación de metas frente a los hallazgos identificados al proceso</t>
  </si>
  <si>
    <t xml:space="preserve">Asegurar la adecuada formulación de acciones y metas del plan de mejoramiento  garantizando la eficacia de las mismas </t>
  </si>
  <si>
    <t xml:space="preserve">Memorando </t>
  </si>
  <si>
    <t>Capacitación a los funcionarios del proceso en la formulación de planes de mejoramiento</t>
  </si>
  <si>
    <t xml:space="preserve">Registro de capacitación </t>
  </si>
  <si>
    <t xml:space="preserve">Julio Hernando  Cardenas (Coordinador Grupo de atención al usuario) Rafael  Vega </t>
  </si>
  <si>
    <t>SUBDIRECCION FINANCIERA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</si>
  <si>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</si>
  <si>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Falta de coordinación entre los encargados de actualizar la información de la entidad en la página Web y el Manual de Información al Usuario.</t>
  </si>
  <si>
    <t xml:space="preserve">Actualizar  la información en la página Web de la Entidad relacionada con lasa direcciones de las coordinaciones médicas </t>
  </si>
  <si>
    <t>Brindar al usuariuo información vigente de puntos de atención .,trámites, servicios etc que presta la entidad.</t>
  </si>
  <si>
    <t xml:space="preserve"> Actualizar y socializar el manual de información al usuario publicado a través e la página web</t>
  </si>
  <si>
    <t>Actualización Página WEB</t>
  </si>
  <si>
    <t>Mantener un  manual de información  al usuario  en versión física con los datos  de la entidad actualizados  para la consulta de los mismos.</t>
  </si>
  <si>
    <t>Actualizar el manual impreso  para consulta de los usuarios de la entidad.</t>
  </si>
  <si>
    <t>Manual físico de atención al usuario actualizado y disponible para consulta.</t>
  </si>
  <si>
    <t xml:space="preserve">Falta completar la integración del programa de correspondencia a la administración del proceso de quejas y reclamos a nivel nacional. </t>
  </si>
  <si>
    <t>No se ha implementado el modulo para la administración de quejas y reclamos del programa  de correspondencia.</t>
  </si>
  <si>
    <t>Implementar el modulo de quejas y reclamos del programa  de correspondencia para la administración de las mismas.</t>
  </si>
  <si>
    <t>Tener el modulo de quejas y Reclamos de modo que se pueda hacer un seguimiento de las quejas y reclamos allegados  a la entidad</t>
  </si>
  <si>
    <t xml:space="preserve">Implementar el módulo de control de quejas y reclamos </t>
  </si>
  <si>
    <t>modulo de quejas y reclamos en funcionamiento</t>
  </si>
  <si>
    <t xml:space="preserve">No se ha divulgado las herramientas de quejas y reclamos con efectividad, no se unifican los datos de quejas y reclamos a un solo correo electrónico, lo que dificulta la recolección de información. </t>
  </si>
  <si>
    <t xml:space="preserve">Capacitar   a los funcionarios de la Oficina de Atención al Usuario en  el manejo  del modulo de quejas y reclamos en el programa de correspondencia con el fin de disponer la  utilización del modulo de quejas y reclamos en el programa de correspondencia.
</t>
  </si>
  <si>
    <t>Dar el concimiento necesario a los funcionarios de la oficina de atencion al usuario para que sepan anejar dicho modulo.</t>
  </si>
  <si>
    <t xml:space="preserve">Capacitar a los funcionarios del  proceso en el manejo y control del modulo de quejas y reclamos del programa de correspondencia </t>
  </si>
  <si>
    <t>Luz Helena Gutiérrez   (Profesional Especializado) Maritza Salinas (Profesional Especializado)</t>
  </si>
  <si>
    <t xml:space="preserve">GESTION DE SERVICIOS DE SALUD </t>
  </si>
  <si>
    <t>GESTION DOCUMENTAL</t>
  </si>
  <si>
    <t>Grupo de Trabajo de Atención al Usuario  y Gestión Documental</t>
  </si>
  <si>
    <t>GESTION DE COMPRAS Y CONTRATACION</t>
  </si>
  <si>
    <t>Los procedimientos que soportan la realización del proceso se encuentran desactualizados</t>
  </si>
  <si>
    <t>Asegurar que la documentación y en especial los procedimientos del proceso  se mantengan actualizados conforme a la normatividad vigente aplicable y a los  requerimientos del Sistema Integral de Gestión</t>
  </si>
  <si>
    <t xml:space="preserve">Secretaría General / Oficina Asesora Jurídica </t>
  </si>
  <si>
    <t>Luis Alberto Segura Becerra (Profesional Especializado) Yana Cristina Gonzales (Profesional 1) Johana Acosta ( Técnico1) Ligia Barrera (Jefe Oficina Asesora Jurídica)</t>
  </si>
  <si>
    <t>Someter a revisión y aprobación los procedimientos a modificar</t>
  </si>
  <si>
    <t xml:space="preserve">Procedimientos aprobados y adoptados </t>
  </si>
  <si>
    <t xml:space="preserve">Socializar los procedimientos  a los funcionarios intervinientes en la ejecución  </t>
  </si>
  <si>
    <t>Registro de socialización de los procedimientos</t>
  </si>
  <si>
    <t xml:space="preserve">Oficina de Planeación y Sistemas </t>
  </si>
  <si>
    <t>MEDICION Y MEJORA</t>
  </si>
  <si>
    <t xml:space="preserve">Se evidenció que no  se ha dado participacion  a todos los funcionarios de la entidad para la elaboraciòn del plan de mejoramiento, lo cual esta incumpliendo en los nùmerales  3.3, 3.3.1, 3.32 y 3.3.3 Meci 1000:2005 ( aplicación del procedimiento Gestión de acciones correctivas através del planes de mejoramiento), conjuntos de elementos de control que contiene acciones de mejoramiento que debe ejecutar cada uno de los servidores pùblicos  para mejorar el desempeño y del àrea organizacional de la cual pertenece.  </t>
  </si>
  <si>
    <t>Aunque se tenia documentada la metodología, esta no se habia implementado por parte de los responsables de procesos debido a que la implementación del SIG no se habia terminado</t>
  </si>
  <si>
    <t xml:space="preserve"> Realizar acompañamiento a los responsables o delegados de los procesos para la formulación de planes de mejoramiento</t>
  </si>
  <si>
    <t>Asegurar la documentación e implementación de planes de mejoramiento por parte de los funcionarios intervinientes en cada proceso</t>
  </si>
  <si>
    <t>Efectuar capacitación en formulación de planes de mejoramiento</t>
  </si>
  <si>
    <t>Registro de Capacitación</t>
  </si>
  <si>
    <t>Carmén Emira Guzmán/Jefe oficina de Planeación y sistemas.</t>
  </si>
  <si>
    <t>GESTIÓN DE BIENES TRANSFERIDOS</t>
  </si>
  <si>
    <t>Grupo de Trabajo  de Bienes , Compras y Servicios Administrativos</t>
  </si>
  <si>
    <t>Transferencia de los 64 bienes inmuebles únicamente por acuerdo, pero sin escritura pública</t>
  </si>
  <si>
    <t>ADMINISTRACIÓN DEL SISTEMA INTEGRAL DE  GESTIÓN (MECI - CALIDAD)</t>
  </si>
  <si>
    <t xml:space="preserve">SISTEMA  INTEGRAL DE GESTIÓN (MECI - CALIDAD)  </t>
  </si>
  <si>
    <t>FORMATO PLAN DE MEJORAMIENTO INSTITUCIONAL</t>
  </si>
  <si>
    <t>CODIGO:PEMYMOPSFO06</t>
  </si>
  <si>
    <t>FECHA DE ACTUALIZACIÓN: 10 de diciembre de 2009</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</si>
  <si>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</si>
  <si>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</si>
  <si>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</si>
  <si>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</si>
  <si>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</si>
  <si>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</si>
  <si>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</si>
  <si>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</si>
  <si>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</si>
  <si>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</si>
  <si>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</si>
  <si>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</si>
  <si>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</si>
  <si>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</si>
  <si>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</si>
  <si>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</si>
  <si>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</si>
  <si>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</si>
  <si>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</si>
  <si>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</si>
  <si>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NOMBRE  Y CARGO DEL FUNCIONARIO (S)</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</si>
  <si>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</si>
  <si>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</si>
  <si>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</si>
  <si>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</si>
  <si>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</si>
  <si>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</si>
  <si>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</si>
  <si>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</si>
  <si>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</si>
  <si>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de Planeación y Sistemas</t>
  </si>
  <si>
    <t>Auditoria interna de Calidad</t>
  </si>
  <si>
    <t>VELAR POR QUE LA EMPRESA CONTRATANTE DEL PERSONAL EN MISIÓN CERTIFIQUE EL CUMPLIMIENTO DEL NUMERAL 6.2 DE LA NTCGP 1000:2004 RESPECTO A FORMACION, EDUCACION, EXPERIENCIA Y COMPETENCIAS DE LOS EMPLEADOS EN MISION QUE SEAN CONTRATADOS.</t>
  </si>
  <si>
    <t>GARANTIZAR QUE EL PERSONAL EN MISIÓN CUMPLA CON LOS REQUISITOS DEL NUMERAL 6.2 DE LA NTCGP 1000:2004.</t>
  </si>
  <si>
    <t>EVIDENCIAR QUE EL PERSONAL EN MISIÓN TIENE LAS COMPETENCIAS REQUERIDAS PARA SU CARGO.</t>
  </si>
  <si>
    <t>PERSONAL EN MISIÓN CON COMPETENCIAS REQUERIDAS PARA EJERCER SU CARGO.</t>
  </si>
  <si>
    <t xml:space="preserve">Coordinación de Talento Humano </t>
  </si>
  <si>
    <t>P</t>
  </si>
  <si>
    <t>Oficina Asesora de Planeación y Sistemas</t>
  </si>
  <si>
    <t>El control de los bienes inmuebles se realiza en el aplicativo Safix, a través del cual se transmite por interfase la información relacionada, sin embargo se evidenció que el aplicativo no genera reportes, cuenta con los campos para que se incorporen datos como planos, fotografías, etc., pero no están desarrollados, en consecuencia se creó la necesidad de llevar una base de datos en excel, que permita la filtración y generación de reportes de acuerdo con las necesidades.  Por tanto incumple la norma NTCGP1000: 2004 6.3 en el sentido que se debe garantizar el suministro de la información para el mantenimiento de la infraestructura necesaria de los equipos para los procesos, tanto Hardware como Software, gnerando una observación para el mejormaiento del Software de bienes inmuebles</t>
  </si>
  <si>
    <t>Desatención de los funcionarios del proceso para identificar y  comunicar las debilidades  del programa financiero SAFIX</t>
  </si>
  <si>
    <t>Solicitar la modificación al programa financiero SAFIX - Módulo de inmuebles para la impresión de reportes  y mejorar el mejoramiento del módulo.</t>
  </si>
  <si>
    <t>Asegurar la adecuada aplicabilidad del modulo de bienes inmuebles en el Programa financiero SAFIX</t>
  </si>
  <si>
    <t>Solicitar a la Oficina de Planeación y Sistemas la actualización del modulo de bienes inmuebles o en su defecto un concepto acerca de la no viabilidad de la actualización teniendo en cuenta la entrada en vigencia del SIIF Nación.</t>
  </si>
  <si>
    <t>memorando de solicitud</t>
  </si>
  <si>
    <t>Yana Cristina Gonzales (Profesional 1)</t>
  </si>
  <si>
    <t>Analizados los indicadores de gestión diseñados para medir el proceso de bienes transferidos (F:/Documentación Comité de Calidad/Indicadores por Proceso), no existe un indicador que mida la gestión del objetivo del proces (comercialización de los bienes transferidos)  y que pueda dar una visión del comportamiento y la obtención de resultados previstos;  generando una No conformidad a las normas NTCGP 1000:2004 8.2.3 y MECI 1000:2005 3.1.2 y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</si>
  <si>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</si>
  <si>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</si>
  <si>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</si>
  <si>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evento de capacitación en formulación de indicadores </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</si>
  <si>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</si>
  <si>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</si>
  <si>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</si>
  <si>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</si>
  <si>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ATENCION AL USUARIO</t>
  </si>
  <si>
    <t>Grupo de trabajo de  Gestión Documental y Atención al usuario</t>
  </si>
  <si>
    <t>Desconocimiento de la actualización del normograma por parte del funcionario encargado de dicha tarea.</t>
  </si>
  <si>
    <t>1. Realizar la actualización del normograma del proceso Atención al Usuario.</t>
  </si>
  <si>
    <t>Mantener actualizada la normatividad aplicable al proceso</t>
  </si>
  <si>
    <t>Socializar el procedimiento "Actualización y control del normograma Institucional" a los funcionarios encargados de consultar la  normatividad aplicable al proceso</t>
  </si>
  <si>
    <t>Registro de socialización</t>
  </si>
  <si>
    <t>Ernesto Carvajal Moreno (Secretario General) Hernan Gonzalez (Técnico 1)</t>
  </si>
  <si>
    <t>No se evidenció retroalimentación de usuarios del servicio de prestaciones económicas.  Ejemplo:
* No se tienen disponibles encuestas de satisfacción del cliente
* El procedimiento de quejas y reclamos solo considera los servicios en salud,  incumpliendo los criterios señalados</t>
  </si>
  <si>
    <t>Inicialmente esta actividad se consideró como responsabilidad del proceso misional directamente
No se estableció esta directriz al momento de diseñar los procesos y procedimientos del Sistema Integral de Gestión</t>
  </si>
  <si>
    <t>1) Coordinar con el proceso prestaciones económicas las directrices a implementar relacionadas con el registro de retroalimentación de usuarios del servicio
2) Documentar estas actividades en los procedimientos y formatos bajo responsabilidad del proceso de Atención al Usuario
3) Implementar las directrices documentadas                                              4) Solicitar la eliminación de los formatos  que ya no se utilizan y la incorporaciòn de los aprobados</t>
  </si>
  <si>
    <t>Asegurar la identificación y análisis de la retroalimentación de usuarios del servicio de prestaciones económicas</t>
  </si>
  <si>
    <t>Procedimiento actualizado y adoptado</t>
  </si>
  <si>
    <t>Julio Hernando  Cardenas (Coordinador Grupo de atención al usuario)</t>
  </si>
  <si>
    <t>Se evidenció que es necesaria una mayor disponibilidad de información para usuarios y demás partes interesadas en la página Web.  Ejemplos:
* No está disponible la guía de participación ciudadana en la cual se considere los diferentes mecanismos de comunicación con los usuarios y demás partes interesadas.
* Información de trámites de entidades con las cuales se manejan convenios, por ejemplo, San Juan de Dios, pro Social, Incora, etc. (7.2.3 comunicación con el cliente), incumpliendo los criterios señalados</t>
  </si>
  <si>
    <t>Al momento de la auditoria no se dio el acceso de la guía de partición ciudadana que se encuentra en la parte izquierda de la pantalla del la pagina del fondo www.fps.gov.co en la columna amarilla en el link “Te puede interesar” el cual tiene dos acciones las cuales son información importante y guía de participación ciudadana. Al igual cualquier trámite se puede  revisar el la página de internet del fondo en el link “Como va mi trámite” que se encuentra en la parte izquierda de la pagina en la columna amarilla
Las personas entrevistadas no conocian claramente la información disponible en el portal</t>
  </si>
  <si>
    <t>1) Establecer el estado de la información disponible en el portal web y la requerida para usuarios y partes interesadas
2) EStablecer mecanismos para asegurar que dicha información se mantenga disponible y actualizada
2) Socializar a los participantes del proceso la información que se encuentra disponible en dicho portal para su conocimiento</t>
  </si>
  <si>
    <t>Asegurar que la entidad mantenga en la página web, información a usuarios y partes interesadas de acuerdo con necesidades y requisitos aplicables, asegurando su actualización</t>
  </si>
  <si>
    <t>Socializar los formatos de tramites y los protocolos de atención a los funcionarios del proceso atención al usuario</t>
  </si>
  <si>
    <t>acta de socialización</t>
  </si>
  <si>
    <t>No se tiene establecida una metodología estandarizada para el control  y seguimiento de peticiones, quejas y reclamos recibidas y canalizadas por la oficina de atención al usuario, con el propósito de asegurar su gestión oportuna, incumpliendo los criterios señalados.</t>
  </si>
  <si>
    <t>No se ha puesto en marcha el modulo de quejas y reclamos del programa de correspondencia.</t>
  </si>
  <si>
    <t>Poner en marcha el modulo de quejas y reclamos del programa de correspondencia y hacer seguimiento a los resultados
(Ver plan de mejoramiento # 13)</t>
  </si>
  <si>
    <t>Poner en funcionamiento el modulo de quejas y reclamos del programa de correspondencia.</t>
  </si>
  <si>
    <t>Coordinación de atención al usiario y Gestión Documental</t>
  </si>
  <si>
    <t xml:space="preserve">Capaqctar a los funcionarios del  proceso en el manejo y control del modulo de quejas y reclamos del programa de correspondencia </t>
  </si>
  <si>
    <t xml:space="preserve">Registro de capacitación en el tema "funcionamiento del   modulo de quejas y reclamos" </t>
  </si>
  <si>
    <r>
      <t>C</t>
    </r>
    <r>
      <rPr>
        <b/>
        <sz val="14"/>
        <rFont val="Arial"/>
        <family val="2"/>
      </rPr>
      <t xml:space="preserve">omité Técnico de Sostenibilidad Financiera: </t>
    </r>
    <r>
      <rPr>
        <sz val="14"/>
        <rFont val="Arial"/>
        <family val="2"/>
      </rPr>
      <t xml:space="preserve">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r>
  </si>
  <si>
    <t xml:space="preserve">Deficiencia en los controles de revisión de los documentos por premura en la implementación y puesta en marcha del SIG
No se tienen responsables al interior del proceso encargados de la actualización de procedimientos
</t>
  </si>
  <si>
    <t xml:space="preserve">Diseñar un plan de trabajo para la actualziación de los procedimientos </t>
  </si>
  <si>
    <t>DIRECCIONAMIENTO ESTRATÉGICO</t>
  </si>
  <si>
    <r>
      <rPr>
        <b/>
        <sz val="14"/>
        <rFont val="Arial Narrow"/>
        <family val="2"/>
      </rPr>
      <t>Manuales y procedimientos</t>
    </r>
    <r>
      <rPr>
        <sz val="14"/>
        <rFont val="Arial Narrow"/>
        <family val="2"/>
      </rPr>
      <t>: Existen deficiencias generadas en la falta de socialización y desactualización de los manuales de usuario relacionados con las aplicaciones Dinámica Gerencial y Safix, lo cual puede inducir a errores al ingresar información en estas por desconocimiento de su adecuado manejo.
No se da cabal cumplimiento al procedimiento “Creación de usuarios en sistema” y no se tienen documentadas las actividades relacionadas con las copias de respaldo de las bases de datos, generando falta de aplicación de los procedimientos y desconocimiento de las actividades realizadas que no se encuentran documentadas.</t>
    </r>
  </si>
  <si>
    <t>Actualizar los manuales de dinámica Gerencial y safix incorporando  las instrucciones para el manejo de las pestañas del módulo de nómina y el cambio de contraseñas.</t>
  </si>
  <si>
    <t>Socializar a los funcionarios  que utilizan las aplicaciones los cambios introducidos a los manuales de dinamica gerencial y Safix</t>
  </si>
  <si>
    <t>Reducir el riesgo de errores en el manejo de las aplicaciones Dinámica Gerencial y Safix</t>
  </si>
  <si>
    <t>Actualizar los manuales Dinámica Gerencial y solicitar actualización del manual de SAFIX</t>
  </si>
  <si>
    <t xml:space="preserve">Socializar los manuales de Dinamica Gerencial y Safix </t>
  </si>
  <si>
    <t xml:space="preserve">Registro de socialización </t>
  </si>
  <si>
    <t>Falta de socialización y desactualización de los manuales de usuario relacionados con las aplicaciones Dinámica Gerencial y Safix. No se da cabal cumplimiento al procedimiento “Creación de usuarios en sistema” y no se tienen documentadas las actividades relacionadas con las copias de respaldo de las bases de datos.</t>
  </si>
  <si>
    <t>GESTIÓN DE TICS</t>
  </si>
  <si>
    <t>Silvano Martinez (Análista  de Sistemas)</t>
  </si>
  <si>
    <r>
      <rPr>
        <b/>
        <sz val="14"/>
        <rFont val="Arial"/>
        <family val="2"/>
      </rPr>
      <t>Mercancías en Existencia:</t>
    </r>
    <r>
      <rPr>
        <sz val="14"/>
        <rFont val="Arial"/>
        <family val="2"/>
      </rPr>
      <t xml:space="preserve">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r>
  </si>
  <si>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</si>
  <si>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</si>
  <si>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</si>
  <si>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</si>
  <si>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</si>
  <si>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</si>
  <si>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</si>
  <si>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 xml:space="preserve">Bienes avaluados </t>
  </si>
  <si>
    <t>Gestionar el pago del impuesto predial de los  bienes inmuebles  suceptibles de pago</t>
  </si>
  <si>
    <t>Recibos de impuestos prediales cancelados</t>
  </si>
  <si>
    <t>Revisar el estado  jurídico de los bienes  inmuebles informados por el proceso Gestión de Bienes Transferidos y elaborar el Plan de comercialización</t>
  </si>
  <si>
    <t>concepto de viabilidad</t>
  </si>
  <si>
    <t>Luis Alberto Segura Becerra (Profesional Especializado) / Jorge Otalora (Subalmacenista)</t>
  </si>
  <si>
    <t>Luis Alberto Segura Becerra (Profeisonal Especializado) / Ilba Corredor (Auxiliar Administrativo)</t>
  </si>
  <si>
    <t>Humberto Malaver (  Jefe Oficina Jurídica) Rubby Angarita ( Profesional Especializado)</t>
  </si>
  <si>
    <r>
      <rPr>
        <b/>
        <sz val="14"/>
        <rFont val="Arial"/>
        <family val="2"/>
      </rPr>
      <t>Bienes Inmuebles:</t>
    </r>
    <r>
      <rPr>
        <sz val="14"/>
        <rFont val="Arial"/>
        <family val="2"/>
      </rPr>
      <t xml:space="preserve">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r>
  </si>
  <si>
    <t>memorando enviado</t>
  </si>
  <si>
    <t xml:space="preserve">Luis Alberto Segura Becerra (Profeisonal Especializado) /  Jorge Otalora (Subalmacenista) </t>
  </si>
  <si>
    <t>Humberto Malver Pinzon Paez - (Jefe Oficina Asesora Jurídica) Rubby Angarita ( Profesional especializado)</t>
  </si>
  <si>
    <t>Enviar oficio al Ministerio solicitando información sobre el estado de transferencia de los 64  inmuebles de los cuales el FPS envió la documentación en el año 2008,</t>
  </si>
  <si>
    <t xml:space="preserve">Oficios enviados </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</si>
  <si>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</si>
  <si>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</si>
  <si>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</si>
  <si>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Bienes inmuebles ofertados</t>
  </si>
  <si>
    <t>GESTIÓN DE RECURSOS FINANCIEROS</t>
  </si>
  <si>
    <t>GESTIÓN DE TALENTO HUMANO</t>
  </si>
  <si>
    <t xml:space="preserve">GESTIÓN DE SERVICIOS ADMINISTRATIVOS </t>
  </si>
  <si>
    <t>VERSIÓN: 3.0</t>
  </si>
  <si>
    <r>
      <rPr>
        <b/>
        <sz val="14"/>
        <rFont val="Arial"/>
        <family val="2"/>
      </rPr>
      <t>Constitución Reservas Presupuestales</t>
    </r>
    <r>
      <rPr>
        <sz val="14"/>
        <rFont val="Arial"/>
        <family val="2"/>
      </rPr>
      <t xml:space="preserve">:A 31 de diciembre de 2010 se constituyeron reservas por valor de $13.885.2 millones, monto que supera el tope de Ley y que puede generar reducciones presupuestales en la vigencia siguiente, tal como lo establece el art. 78 del Decreto 111 de 1996 (El presupuesto inicial fue de $381.960.6 millones y una apropiación definitiva de $409.563.7 millones).
</t>
    </r>
  </si>
  <si>
    <r>
      <rPr>
        <b/>
        <sz val="14"/>
        <rFont val="Arial"/>
        <family val="2"/>
      </rPr>
      <t xml:space="preserve"> Acciones de la liquidada empresa “Sistema de Transporte  Ferroviario-STF” (Cuenta Inversiones 120755) :</t>
    </r>
    <r>
      <rPr>
        <sz val="14"/>
        <rFont val="Arial"/>
        <family val="2"/>
      </rPr>
      <t xml:space="preserve"> Las inversiones del Fondo Pasivo Social de los Ferrocarriles Nacionales de Colombia, a 31 de diciembre de 2010 registraba un saldo de $59.906.6 millones, evidenciándose en el boletín diario de Inversiones que la empresa (liquidada) “Sistema de Transporte Ferroviario-STF” registra un saldo de $4.919.3 millones en acciones dentro de los activos del Fondo, observándose que la Entidad no ha tomado las medidas pertinentes para depurar este saldo, el cual se encuentra provisionado en el 100%. Este valor afecta los derechos del FPSF, y además, evidencia debilidades de control interno contable.</t>
    </r>
  </si>
  <si>
    <t>18 03 100</t>
  </si>
  <si>
    <t xml:space="preserve">GESTIÓN DE RECURSOS FINANCIEROS </t>
  </si>
  <si>
    <t>Inaplicación  de requisitos y desconocimiento de normas.</t>
  </si>
  <si>
    <t xml:space="preserve">Falta de aplicación de criterios uniformes. </t>
  </si>
  <si>
    <r>
      <rPr>
        <b/>
        <sz val="14"/>
        <rFont val="Arial"/>
        <family val="2"/>
      </rPr>
      <t>Liberación Saldos Reservas Constituidas:</t>
    </r>
    <r>
      <rPr>
        <sz val="14"/>
        <rFont val="Arial"/>
        <family val="2"/>
      </rPr>
      <t xml:space="preserve">El 30 de diciembre de 2010, mediante Acta No.01, se liberaron saldos de reservas constituidas en el 2009 sin que dentro de los oficios que remiten las diferentes áreas de la Entidad a la Subdirección Financiera, se evidencien las razones que motivan esas solicitudes de liberación. Lo anterior, no permite tener claridad si el saldo se libera porque no se ejecutó el contrato, se ejecutó parcialmente o si por el contrario se ejecutó totalmente pero no se requirieron todos los recursos inicialmente contratados.
</t>
    </r>
  </si>
  <si>
    <r>
      <rPr>
        <b/>
        <sz val="14"/>
        <rFont val="Tahoma"/>
        <family val="2"/>
      </rPr>
      <t xml:space="preserve"> Sistema de Archivo de Historias Pensionales: </t>
    </r>
    <r>
      <rPr>
        <sz val="14"/>
        <rFont val="Tahoma"/>
        <family val="2"/>
      </rPr>
      <t xml:space="preserve">Verificados los expedientes de las historias pensionales de la liquidada empresa “Ferrocarriles Nacionales de Colombia” se evidenció que en algunos casos la foliación no se hace en forma cronológica ascendente, por lo cual no guarda el orden original de la producción documental. Igualmente, en las historias de los pensionados de Álcalis de Colombia se encuentra duplicidad de algunos documentos. La anterior situación se evidenció en los siguientes casos:
- Pensionado  con C.C # 12.533.992 de Ferrocarriles Nacionales de Colombia: Se folió primero la Resolución No. 382 del 04/03/2009 sobre reconocimiento de la sustitución pensional y posteriormente la Resolución No.405 del 13/11/2008 sobre reconocimiento y se pago del auxilio funerario del causante. 
- Pensionado con C.C No. 114.667de Álcalis de Colombia.  Se foliaron primero los documentos más recientes, a saber: Registro civil de defunción No. 06967968 del 10/06/2010,  las fotocopias de las últimas versiones de las C.C. y posteriormente la Resolución No. 0134 del 02/07/1975 sobre reconocimiento de la pensión de jubilación.
- Duplicidad de un mismo documento en historias pensionales de Álcalis de Colombia, así: Pensionado con C.C. No. 3263815: El fallo del Tribunal Superior del Distrito Judicial de Bogotá del 27/04/2005, aparece repetido a folios 14 a 24 y 44 a 54. Igualmente, la Resolución 00301 del 24/04/1984 expedida por Álcalis aparece repetida a folios 1 a 5 y 35 a 39. Igual situación se presenta en la historia laboral del pensionado identificado con C.C No. 9.280.814: El proyecto de Resolución 0258 del 21/12/2007 aparece repetida a folios 15 a 20 y 59 a 64. Además, se observó desorden cronológico en el archivo y foliación de documentos: El documento con radicado  No. 2011-22000269-2 del 27/01/2011, aparece primero (folios 67 a 73) que el radicado con el No. 2011-002264-2 de fecha 24/01/2011.
</t>
    </r>
  </si>
  <si>
    <t>GESTIÓN DOCUMENTAL</t>
  </si>
  <si>
    <t>19 03 005</t>
  </si>
  <si>
    <t>19 04 006</t>
  </si>
  <si>
    <t>Deficiencias de control en los procesos administrativos de foliación documental, vulnerando lo establecido en el articulo 11 de la ley 594 de 2000</t>
  </si>
  <si>
    <t>Deficiencia en los registros de la partidas contables</t>
  </si>
  <si>
    <t>Grupo Interno de Trabajo de Contabilidad</t>
  </si>
  <si>
    <t xml:space="preserve">Procedimiento aprobado </t>
  </si>
  <si>
    <t>Efectuar seguimiento periódico y selectivo a los cuadernos administrativos para evaluar la adecuada foliación y ubicación de los documentos en orden cronológico.</t>
  </si>
  <si>
    <t>Mantener organizados los cuadernos administrativos de los pensionados de Alcalis de Colombia y Ferrocarriles Nacionales de acuerdo a la normatividd archivistica</t>
  </si>
  <si>
    <t>Generar informes trimestrales de seguimiento  a la administración de los cuadernos administrativos de Alcalis de Colombia y Ferrocarriles Nacionales</t>
  </si>
  <si>
    <t xml:space="preserve">Informes de seguimiento </t>
  </si>
  <si>
    <t>Grupo de Trabajo de Atención al Usuario  y Gestión Documental /Secretaria General</t>
  </si>
  <si>
    <t>Nury Navarro Hernández (Coordinador Grupo de trabajo de Atención al usuario y Gestión Documental) Juan Manuel Torrés (Auxiliar de oficina 2)</t>
  </si>
  <si>
    <t xml:space="preserve">Evitar el incumplimiento de las funciones asignadas al intenventor o supervisor del contrato </t>
  </si>
  <si>
    <t>Incumplimiento de clausulas contractuales y fallta de comtroles y seguimiento de los documentos que soportan los contratos.</t>
  </si>
  <si>
    <r>
      <rPr>
        <b/>
        <sz val="14"/>
        <rFont val="Arial"/>
        <family val="2"/>
      </rPr>
      <t>Certificaciones de Recibo a Satisfacción</t>
    </r>
    <r>
      <rPr>
        <sz val="14"/>
        <rFont val="Arial"/>
        <family val="2"/>
      </rPr>
      <t>:En desarrollo del análisis del proceso contractual la CGR determinó que la Entidad, por falta de control y seguimiento a los documentos que soportan los contratos, dejó de exigir algunos requisitos contemplados en las cláusulas contractuales al no existir evidencia del certificado de recibo a satisfacción que dé cuenta del cumplimiento de sus obligaciones, expedido por parte del supervisor del contrato 078/2010 de prestación de servicios de salud. A pesar de lo anterior, se le canceló al contratista sin la evidencia documental que permita concluir claramente que el objeto contractual se cumplió a cabalidad, desconociendo los postulados consagrados en la Ley 80 de 1993, Ley 1150 de 2007 y el manual de contratación de la Entidad.</t>
    </r>
  </si>
  <si>
    <t xml:space="preserve">Fornato actualizado y adoptado </t>
  </si>
  <si>
    <t>Oficina Asesora Jurídica</t>
  </si>
  <si>
    <t>Actualizar el procedimiento APGRFSFIPT09  "Liberación y ajuste de presupuesto" con actividades y puntos de control para  evidenciar la liberación de saldos presupuestales.</t>
  </si>
  <si>
    <t xml:space="preserve">procedimiento aprobado </t>
  </si>
  <si>
    <t xml:space="preserve">Subdirección Financiera </t>
  </si>
  <si>
    <t>Administrar eficientemente  los recursos contenidos en los conceptos  presupuestales,  controlando  que las apropiaciones del presupuesto reflejen exactamente la disponibilidad de recursos.</t>
  </si>
  <si>
    <t>Diseñar, implementar y comunicar  mecanismos de control tendientes a evidenciar y justificar la liberación de saldos presupuestales</t>
  </si>
  <si>
    <t>Diseñar un procedimiento para la recepcion y registro de las vigencias futuras que  establezca la oficina de planeación durante la vigencia, con sus respectivos controles.</t>
  </si>
  <si>
    <t>Documentar en el procedimiento "Supervisión de contratos" terminos de oportunidad para el envío de la información soporte del seguimiento a los contratos de salud a la Coordinación de Contabilidad y el tiempo para  expedir el estado de cuenta con sus respectivos soportes.</t>
  </si>
  <si>
    <t>Dar cumplimiento al articulo 78 del decreto111 de 1996 con el fin de que las reservas presupuestales no sobrepasen los topes establecidos.</t>
  </si>
  <si>
    <t>Revisar y actualizar el procedimiento "supervisión de contratos"</t>
  </si>
  <si>
    <t>Julio Hernando Cardenas (Coordinador Grupo Interno de Contabilidad)</t>
  </si>
  <si>
    <t>Diseñar e implementar un procedimiento para  garantizar el registro  y control  en las cuentas clase cero - vigencias futuras</t>
  </si>
  <si>
    <t>Revelar razonablemente los hechos económicos que correspondan a la cuenta 093502  "vigencias futuras"</t>
  </si>
  <si>
    <t>Julio Hernando Cardenas Lazzo (Coordinador GIT de Contabilidad) Uriel Torres (Profesional )</t>
  </si>
  <si>
    <r>
      <rPr>
        <b/>
        <sz val="14"/>
        <rFont val="Arial"/>
        <family val="2"/>
      </rPr>
      <t xml:space="preserve"> Registro Vigencias Futuras (093502)</t>
    </r>
    <r>
      <rPr>
        <sz val="14"/>
        <rFont val="Arial"/>
        <family val="2"/>
      </rPr>
      <t>: Durante la vigencia 2010, el Fondo de Pasivo Social de Ferrocarriles Nacionales de Colombia constituyó vigencias futuras para el 2011 por $34.614.3 millones, las cuales fueron aprobadas por el Ministerio de Hacienda, mediante los oficios Nos. 2-2010-031674 y 2-2010-031675 del 25 de octubre de 2010. Sin embargo, se evidenció que de dicho valor sólo aparecen registrados en la contabilidad $34.504.3 millones, presentándose una diferencia de $110.0 millones que corresponden a la partida para adquisición de bienes y servicios, la cual no fue registrada, aunque también fue aprobada por el Ministerio de Hacienda en el citado oficio No. 2-2010-031674, presentándose una diferencia en el saldo de esta cuenta y una debilidad de control interno.</t>
    </r>
  </si>
  <si>
    <r>
      <rPr>
        <b/>
        <sz val="14"/>
        <rFont val="Arial"/>
        <family val="2"/>
      </rPr>
      <t>Manejo del Sistema de Gestión Ambiental:</t>
    </r>
    <r>
      <rPr>
        <sz val="14"/>
        <rFont val="Arial"/>
        <family val="2"/>
      </rPr>
      <t xml:space="preserve">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r>
  </si>
  <si>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</si>
  <si>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</si>
  <si>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</si>
  <si>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</si>
  <si>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Mauricio Villaneda Jiménez (Jefe Oficina Asesora de Planeación y Sistemas)</t>
  </si>
  <si>
    <t>La no actualización del normograma de la entidad el cual debe ser alimentado con las normas de carácter constitucional, legal, reglamentario y de autorregulación que le son aplicables; su diligenciamiento no se esta efectuando oportunamente ni de forma completa y consistente, incumpliendo el modelo estándar de control interno para el estado colombiano MECI; 1000:2005; norma técnica de calidad en la gestión publica NTCGP 1000:2004 y el procedimiento APGDOSGEPT 03 Actualización y control del Normograma Institucional</t>
  </si>
  <si>
    <t>Las instalaciones del archivo central  tienen malos olores, goteras e instalaciones defectuosas, incumpliendo parte de las especificaciones que se dan en el artículo 2 del Acuerdo No. 49 del Archivo General de la Nación del 5 de mayo del 2000 (Aspectos Estructurales).</t>
  </si>
  <si>
    <t xml:space="preserve">De acuerdo al peocedimiento APGCBSFIPT07 cobro persuasivo a aportantes morosos del SGSSS; y auditado al responsable e evidencio: a) no se aclara si los tiempos establecidos en las actividades (1) del citado procedimiento son calendario o son   habiles llevando a esto  a posibles confusiones. b) en la actividad (5) no se estan dando los tiempos establecidos para  el  envió de la notificación de de morosidad  C) no presentan ninguna actividad en donde el requisito sea la notificación total de los morosos ya sea con periodicidad mensual, bimensual, trimestral según sea su calificación de cartera. D) no existe ninguna actividad donde se tomen acciones para los aportantes donde se haya detectado que es una cartera irrecuperable o incobrable como por ejemplo las empresas  que se encuentran liquidadas, novedad que no se está reportando al comité de sostenibilidad para su saneamiento. E) no incluye una actividad en donde se finalice la gestión de cobro de morosos y pase a otras instancias ya sean pre  jurídicas o jurídicas según sea la política adoptada;  esto con el fin de efectuar el saneamiento de esta cuenta contable. F) el procedimiento no cuenta dentro de sus actividades el método de medición de las actividades del proceso  de cobro de los morosos de salud entro de un  periodo determinado. G) dentro de la actividad No (3) se menciona la elaboración de estados de cuentas pero en el momento de la auditoria manifiesta el auditado que ellos solo hacen comunicados, sería conveniente  su aclaración. H) dentro del procedimiento no se tiene en cuenta la descripción de la conciliación que se hace con el proceso de Contabilidad, en qué consiste, ni los tiempos que se tiene para esta actividad. j) no se encuentran las causales de retiro de los aportantes de la base de datos y su posterior registro </t>
  </si>
  <si>
    <t>Dentro del procedimiento del cobro persuasivo de cuotas partes pensionales en la actividad donde pasa a cobro coactivo se evidencia que hace falta la inclusión del tiempo estipulado para el envio del respectivo expediente.</t>
  </si>
  <si>
    <t xml:space="preserve">Dentro del procedimiento APGCBSFIPT01 "RECOBROS AL FOSYGA"; en su actividad No 02 no presenta el tiempo estipulado para el envió de  la documentación al proceso de contabilidad para efectuar sus registros contables </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</si>
  <si>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</si>
  <si>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Las condiciones ambientales    donde reposa el archivo no son las adecuadas  para mantener en situaciones óptimas  la conservación de los documentos de Ferrocarriles en Liquidación.</t>
  </si>
  <si>
    <t>verificado el procedimiento actual de “Actualización y Control de Normograma Institucional”, no se encuentran los puntos de control necesarios para garantizar la correcta actualización del mismo, ya que el reporte que se está haciendo por parte de los procesos, no garantiza la pertinencia y la vigencia  de las  normas aplicables a la entidad  en sus actuaciones,  y las relaciones que tiene con otras entidades en el desarrollo de su gestión</t>
  </si>
  <si>
    <t>Falta organización, depuración  restauración y limpieza  de documentos administrativos que reposan en el Archivo Ferrocarriles en Liquidación, así mismo se evidencio que no se posee la estantería suficiente para la ubicación de la documentacion ya mencionada.</t>
  </si>
  <si>
    <t xml:space="preserve">Falta de controles y gestión para la decuada administración del archivo de liquidación </t>
  </si>
  <si>
    <t>Dar cumplimiento a lo establecido en la ley 594 del 2000 y sus decretos reglamentarios en lo concerniente a la administración de archivos de liquidación .</t>
  </si>
  <si>
    <t xml:space="preserve">Solicitar a la Coordinación de servicios administrativos,  la adecuación a las instalaciones del  archivo de liquidación de Ferrocarriles </t>
  </si>
  <si>
    <t xml:space="preserve">Memorando de necesidades de contratación </t>
  </si>
  <si>
    <t>Nury Navarro Hernández (Profesional 8)  Hernán González (Profesional ) Juan Manuel Torrés) (Auxiliar de oficina 2</t>
  </si>
  <si>
    <t xml:space="preserve">Adelantar las gestiones necesarias para la contratación de la decuación del archivo de liquidación de  Ferrocarriles </t>
  </si>
  <si>
    <t xml:space="preserve">estudios previos aprobados </t>
  </si>
  <si>
    <t xml:space="preserve">Luis Alberto Segura (Profesional especializado) </t>
  </si>
  <si>
    <t>Falta de asignación de personal permanente  para las labores  de depuración, restauración y limpieza de las unidades documentales del archivo de liquidación de Ferrocarriles</t>
  </si>
  <si>
    <t>Solicitar a la coordinación de talento  humano el personal idoneo para la depuración, restauración y limpieza del archivo de liquidación</t>
  </si>
  <si>
    <t xml:space="preserve">proyectar y presentar a  la Coordinación de talento humano el requerimiento de auxiliares de archivo  con el fin de adecuar las unidades documnetales </t>
  </si>
  <si>
    <t xml:space="preserve">Memorando de requerimiento de personal </t>
  </si>
  <si>
    <t xml:space="preserve">Acta de socialización </t>
  </si>
  <si>
    <t xml:space="preserve">Falta de mecanismos de seguimiento y control al estado de las instalaciones del archivo central   y debilidades en la gestión del proceso Gestión Documental </t>
  </si>
  <si>
    <t>Falta de controles que garanticen la actualización permanente y oportuna del  del Normograma Institucional</t>
  </si>
  <si>
    <t>Falta de controles para la adecuada administración del Normograma Institucional</t>
  </si>
  <si>
    <t xml:space="preserve">Dar cumplimiento al procedimiento APGDOSGEPT03 PROCEDIMIENTO CONTROL DE DOCUMENTOS EXTERNOS - NORMOGRAMA INSTITUCIONAL </t>
  </si>
  <si>
    <t>Proyectar y enviar memorando de requerimientos técnicos</t>
  </si>
  <si>
    <t>Hernán Gonzalez (Profesional) Lilia Briceño (Auxiliaradministrativo)</t>
  </si>
  <si>
    <t>Definir las directrices para el reporte adecuado y la actualización del normograma institucional</t>
  </si>
  <si>
    <t>Enviar correo electrónico a los responsables de proceso informando las directrices para el adecuado reporte de la normatividad aplicable.</t>
  </si>
  <si>
    <t>correo electronico dirigido a los responsables de proceso</t>
  </si>
  <si>
    <t xml:space="preserve">Solicitar la adquisición e instalación de extractores y ventiladores  para mantener la ventilación adecuada en el archivo central </t>
  </si>
  <si>
    <t xml:space="preserve">memorando de solicitud de necesidades </t>
  </si>
  <si>
    <t>proyectar memorando de solicitud de necesidades dirigido a la coordinación de gestión de servicios administrativos  para la  adecuación del archivo central</t>
  </si>
  <si>
    <t>Nury Navarro Hernández (Profesional 8)  Hernán González (Profesional ) Hugo Oñate) (Auxiliar administrativo)</t>
  </si>
  <si>
    <t xml:space="preserve">Debilidades en la gestión del proceso Gestión Documental, teniendo en cuenta que no se han adelantado las  acciones pertinentes para adecuar el archivo de Ferrocarriles de conformidad a las especificaciones técnicas exigidas por la normatividad en materia archivistica </t>
  </si>
  <si>
    <t>Solicitar mediante memorando a la oficina Asesora de Planeación y Sistemas, la instalación de los medios necesarios para la consulta de normas y control del normograma institucional</t>
  </si>
  <si>
    <t xml:space="preserve">Dar cumplimiento al procedimiento APGDOSGEPT03 Procedimiento Contro lde documentos externos - Normogramas Institucional </t>
  </si>
  <si>
    <t>Hernán Gonzalez (Profesional) Lilia Briceño (Auxiliar administrativo)</t>
  </si>
  <si>
    <t>Solicitar la adecuación del  archivo de Ferrocarriles en Liquidación a la  Coordinación de Servicios Administrativos</t>
  </si>
  <si>
    <t xml:space="preserve">En cuanto a las solicitudes de fotocopias simples o autenticas el proceso de gestión documental no cuenta con los controles suficientes para determinar los tiempos de  respuesta para los usuarios, una vez que son enviados al  archivo de Ferrocarriles  para su respectivo trámite. </t>
  </si>
  <si>
    <t>Falta de controles docuementados para la expedición de fotocopias del archivo de liquidación solicitadas por el usuario o entidades.</t>
  </si>
  <si>
    <t>Actualizar el procedimiento APGDOSGEPT16  "Solicitud de copias de documentos del archivo de liquidación"</t>
  </si>
  <si>
    <t>Socializar el procedimiento APGDOSGEPT16  "Solicitud de copias de documentos del archivo de liquidación"</t>
  </si>
  <si>
    <t>Actualizar y socialziar  el procedimiento APGDOSGEPT16  "Solicitud de copias de documentos del archivo de liquidación" con puntos de control para la expedición de fotocopias simples o autenticadas</t>
  </si>
  <si>
    <t>Registro de socialziación</t>
  </si>
  <si>
    <t>Falta de coordinación y controles para la custodia de la información relevante del proceso de Direccionamiento Estratégico</t>
  </si>
  <si>
    <t>Falta de controles que garanticen la actualización permanente y oportuna   del Normograma del proceso</t>
  </si>
  <si>
    <t xml:space="preserve">Dar cumplimiento al procedimiento  APGDOSGEPT03 ACTUALIZACIÓN Y CONTROL DE NORMOGRAMA INSTITUCIONAL, </t>
  </si>
  <si>
    <t xml:space="preserve">Elaborar el Plan Institucional  de Gestión Ambiental (PIGA) de acuerdo a las directrices del  Ministerio de la Protección Social </t>
  </si>
  <si>
    <t xml:space="preserve">Designar al funcionario  encargado de  la consolidación de la normas para la actualización del Normograma del proceso  y su reporte  a la  Secretaria General  </t>
  </si>
  <si>
    <t>Definir y Socializar a los funcionarios del proceso la  metodologia que se va a seguir  para la consulta de la normatividad aplicable relacionada con el proceso.</t>
  </si>
  <si>
    <t xml:space="preserve">Establecer controles  y responsables  para la identificación  de la normatividad aplicable al proceso y su actualización en el Normograma Insstitucional </t>
  </si>
  <si>
    <t>DIRECCIONAMIENTO ESTRATEGICO</t>
  </si>
  <si>
    <t>Auditoria interna de calidad</t>
  </si>
  <si>
    <t xml:space="preserve">Designar al funcionario  encargado de  la consolidación de la información para elaborar la copia de seguridad y enviarla a la oficina Asesora de Planeación y Sistemas </t>
  </si>
  <si>
    <t xml:space="preserve">Oficina Asesora de planeación y sistemas </t>
  </si>
  <si>
    <t xml:space="preserve">Acta </t>
  </si>
  <si>
    <t xml:space="preserve">Mauricio Villaneda Jimenez ( Jefe oficina de planeación y sistemas) </t>
  </si>
  <si>
    <t>Realizar seguimiento periodico al proceso de liquidación jurídica de la Sociedad Colombiana de Transporte Ferroviario S.A</t>
  </si>
  <si>
    <t xml:space="preserve">Deficiencias en la aplicación de los procedimientos de Control Interno oportuno </t>
  </si>
  <si>
    <t>Determinar las acreencias a favor de la Entidad en el proceso de liquidación del STF.</t>
  </si>
  <si>
    <t>Efectuar seguimiento mensual al proceso de liquidación judicial de la Sociedad Colombiana de Transporte Ferroviario S.A.</t>
  </si>
  <si>
    <t>Arlene Aparicio (Jefe Oficina Asesora   Jurídica) Ruby Angaria (profesional especializado)</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</si>
  <si>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</si>
  <si>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</si>
  <si>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</si>
  <si>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Debilidades de la gestión para la actualización de la información del proceso contenida  en la matriz de información primaria y secundaria</t>
  </si>
  <si>
    <t>Mantener actualizada la  información del proceso en la  matriz de informacion primaria y secundaria</t>
  </si>
  <si>
    <t>Revisar y actualizar la información del proceso contenida en la matriz de información primaria  y secundaria</t>
  </si>
  <si>
    <t xml:space="preserve">solicitud de modificación de la matriz primaria y secundaria </t>
  </si>
  <si>
    <t>Aida Salazar Tinoco (Profesional) Liliana Garcia (profesional)</t>
  </si>
  <si>
    <t>Mauricio Villaneda Jiménez (Jefe de oficina de planeación y sistemas)</t>
  </si>
  <si>
    <t xml:space="preserve">De acuerdo con el seguimiento realizado se evidencio que el proceso está incumpliendo con las fechas de envió de los informes  determinados en la Matriz de Información Primaria y Secundaria  </t>
  </si>
  <si>
    <t xml:space="preserve">Dentro del cronograma que existe en el proceso de Gestión de Cobro para comezar sus actividades cada año y el cual fue enviado a la oficina de Control Interno, no se tiene contempladas las actividades que se llevan a cabo con el cobro de morosos de salud, por lo tanto en el momento de la auditoria no se pudo constatar si las actividades programada para desarrollar si  se estaban adelantando y con que oportunidad.  </t>
  </si>
  <si>
    <t>Falta de controles sobre la informacion que genera el proceso</t>
  </si>
  <si>
    <t>Procedimiento aprobado</t>
  </si>
  <si>
    <t>Catalina Arias (Profesional 2) Dario Baleta (Profesional 1)</t>
  </si>
  <si>
    <t>Actualizar y someter a aprobación el procedimiento "Cobro a morosos del SGSSS"</t>
  </si>
  <si>
    <t xml:space="preserve">Debilidades  en el control de la información presentada por el proceso a los entes de control </t>
  </si>
  <si>
    <t>Garantizar la entrega oportuna e los informes de gestión a los entes de control y procesos usuarios.</t>
  </si>
  <si>
    <t xml:space="preserve">Actualizar la información contenida en la matriz de información primaria y secundaria del proceso Gestión de Recursos Financieros </t>
  </si>
  <si>
    <t xml:space="preserve">Retroalimentación  a los funcionarios sobre la importancia de la entrega oportuna de los informes de gestión a los entes de control y  la actualización permanente de la matriz primaria y secundaria  </t>
  </si>
  <si>
    <t xml:space="preserve">Actualizar la matriz de información primaria y secundaria </t>
  </si>
  <si>
    <t xml:space="preserve">solicitud de actualización </t>
  </si>
  <si>
    <t xml:space="preserve">Coordinación de Contabilidad </t>
  </si>
  <si>
    <t xml:space="preserve">Julio Hernando Cardenas (Coordinador GIT de Contabilidad </t>
  </si>
  <si>
    <t xml:space="preserve">Acta de compromiso </t>
  </si>
  <si>
    <t>Julio Hernando Cardenas / Ximena Diaz/ Luis Otalora / Uriel Torres / Ligia Maranta /Rina Martinez</t>
  </si>
  <si>
    <t>Desconocimiento de las directrices para la documentación de procedimientos del Sistema integral deGestion (MECI - CALIDAD)</t>
  </si>
  <si>
    <t xml:space="preserve">Actualizar el procedimiento  "Cobro a morosos del SGSSS" con puntos de control, terminos de oportunidad, actividades  y responsables  para efectuar las gestiones de cobro persuasivo de acuerdo a los requerimientos evidenciados en el hallazgo </t>
  </si>
  <si>
    <t xml:space="preserve">Actualizar el  procedimiento ""Cobro a morosos del SGSSS" </t>
  </si>
  <si>
    <t xml:space="preserve">Subdireccion Financiera </t>
  </si>
  <si>
    <t xml:space="preserve">Catalina Arias (Profesional 2) </t>
  </si>
  <si>
    <t xml:space="preserve">Efectuar ejercicio de socializacion de las modificaciones introducidas al procedimiento a los funcionarios del proceso que intervienen en su ejecucion </t>
  </si>
  <si>
    <t>Sensibilizar a los funcionarios  del proceso sobre la importancia de la adecuada ejecución del procedimiento</t>
  </si>
  <si>
    <t>Registro de socialización del procedimiento a los funcionarios del proceso que intervienen en su ejecución</t>
  </si>
  <si>
    <t>Acta de socialización</t>
  </si>
  <si>
    <t xml:space="preserve">Actualizar  el procedimiento "Cobro persuasivo de cuotas partes pensionales" con terminos de oportunidad para el envio de los expedientes al cobro coactivo </t>
  </si>
  <si>
    <t>Contar con un documento idoneo para efectuar el Recobro al Fosyga</t>
  </si>
  <si>
    <t xml:space="preserve">Actualizar el  procedimiento ""Recobros al Fosyga" </t>
  </si>
  <si>
    <t xml:space="preserve">Yadine Causil  (Contratista) </t>
  </si>
  <si>
    <t xml:space="preserve">Aplicar  adecuadamente el procedimiento </t>
  </si>
  <si>
    <t>Actualizar el procedimiento  "Recobros al Fosyga"  de acuerdo a los requerimientos del hallazgo y adicionalmente revisar los puntos de control, cambio de nombre del procedimiento, terminos de oportunidad, actividades  y responsables  para efectuar las gestiones pertinentes</t>
  </si>
  <si>
    <t>Socializar el procedimiento de recobros a los funcionarios del proceso que intervienen en su ejecución</t>
  </si>
  <si>
    <t>Socializar e interiorizar las modificaciones introducidas al procedimiento a los funcionarios  que intervienen en su ejecución</t>
  </si>
  <si>
    <t xml:space="preserve">acta de socialización </t>
  </si>
  <si>
    <t xml:space="preserve">Actualizar el procedimiento  "Cobro a morosos del SGSSS" con puntos de control y términos para efectuar las gestiones de cobro persuasivo </t>
  </si>
  <si>
    <t>Establecer las actividades, responsables y términos de oportunidad para efectuar el cobro oportuno a los deudores del SGSSS</t>
  </si>
  <si>
    <t xml:space="preserve">Definir puntos de control y términos de oportunidad para el trámite de cuotas partes pensionales </t>
  </si>
  <si>
    <t xml:space="preserve">Contar con un documento idoneo que establezca las actividades, términos de ley y responsables para efectuar el cobro a morosos del SGSSS </t>
  </si>
  <si>
    <t>Se envio correo electrónico  el dia 30 de septiembre de 2011 recordando el cumplimiento del procedimiento CONTROL DE DOCUMENTOS EXTERNOS - NORMOGRAMA INSTITUCIONAL</t>
  </si>
  <si>
    <t>No esta dando cumplimiento al procedimiento APGDOSGEPT03 actualización y control de normograma institucional, por cuanto no reporta quincenalmente si existen o no modificaciones.</t>
  </si>
  <si>
    <t xml:space="preserve">No se está enviando email quincenal informando del cambio o no del normograma Institucional por parte del proceso Gestión de Bienes Transferidos, incumpliendo la actividad No 5 del procedimiento APGDOSGEPT03 ACTUALIZACION Y CONTROL DE NORMOGRAMA INSTITUCIONAL. </t>
  </si>
  <si>
    <t>Se evidencio en el plan de mejoramiento que algunas metas propuestas no se han desarrollado y no se ha replanteado el tiempo de la misma contraviniendo la norma NTGCP 1000:2009  criterio 8.5,2 MECI 1000 2005 3.3.2</t>
  </si>
  <si>
    <t>Debilidades en el seguimiento y consulta de normas porque no existe un funcionario designado para tal actividad</t>
  </si>
  <si>
    <t>01/01/2012</t>
  </si>
  <si>
    <t>Luis Alberto Segura (Profesional especializado)</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</si>
  <si>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</si>
  <si>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</si>
  <si>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r>
      <t xml:space="preserve">Actualizar los procedimientos "Actualización de cuentas personales" y "Reembolsos de caja menor" </t>
    </r>
    <r>
      <rPr>
        <sz val="14"/>
        <rFont val="Arial"/>
        <family val="2"/>
      </rPr>
      <t xml:space="preserve">  de acuerdo a los requerimientos del hallazgo </t>
    </r>
  </si>
  <si>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</si>
  <si>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</si>
  <si>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</si>
  <si>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</si>
  <si>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</si>
  <si>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</si>
  <si>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</si>
  <si>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</si>
  <si>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Se evidenció que en algunos casos las facturas que se encuentran soportando los recibos de caja menor  y que vienen en papel químico no se encuentra debidamente conservados ya que se encuentran ilegibles,  como es el caso del soporte del recibo de caja menor No.  62 caja menor de Santander</t>
  </si>
  <si>
    <t xml:space="preserve">Inobservancia de las normas del Archivo General de la Nación con respecto a la  conservación de documentos  contables </t>
  </si>
  <si>
    <t>Implementar en el procedimiento de "Constitución y ejecución de caja menor" los controles necesarios para que se conserven unicamente en la carpeta de reembolsos de caja menor , los originales de las facturas pagadas</t>
  </si>
  <si>
    <t>Conservar de manera adecuada los documentos soporte de los reembolsos de caja menor</t>
  </si>
  <si>
    <t>Actualizar el procedimiento de "Constitución y ejecución de caja menor" con una actividad de control  para el recibo del original de la factura de pago.</t>
  </si>
  <si>
    <t>Luis Alberto Segura Becerra (Profeisonal Especializado)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</si>
  <si>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</si>
  <si>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</si>
  <si>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</si>
  <si>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Designar un funcionario del proceso para que actualice de manera permanente la base de datos de cuentas personales y marque los elementos con su número respectivo de inventario, Así mismo, que controle los reintegros para su ingreso al almacén como también los egresos de almacén</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</si>
  <si>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</si>
  <si>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</si>
  <si>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</si>
  <si>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Designar funcionario para la administración de las cuentas personales</t>
  </si>
  <si>
    <t>Memorando de designación</t>
  </si>
  <si>
    <t xml:space="preserve">Luis Alberto Segura Becerra (Profeisonal Especializado) </t>
  </si>
  <si>
    <t>Los indicadores por proceso y estrategicos del proceso no cuentan con las hojas de vida respectivas.</t>
  </si>
  <si>
    <t>Actualizar los indicadores de gestión con el fin de controlar y medir la gestión del proceso y crear las  respectivas hojas de vida (Indicadores estratégicos y por proceso)</t>
  </si>
  <si>
    <t>Contar con indicadores apropiados para medir la gestión del proceso en términos de eficacia, eficiencia y efectividad</t>
  </si>
  <si>
    <t>Elaborar el 100% de las hojas de vida de los indicadores del proceso y someterlas a aprobación</t>
  </si>
  <si>
    <t>hojas de vida aprobadas</t>
  </si>
  <si>
    <t xml:space="preserve">Socializar los indicadores aprobados a los funcionarios del proceso. </t>
  </si>
  <si>
    <t>Luis Alberto Segura (Profesional especializado) / Ilba Corredor Leyva           ( Auxiliar administrativo)</t>
  </si>
  <si>
    <t>Se actualizó Manual de Dinamica Gerencial y se solicito la actualizacion de los manuales de Safix mediante correo de fecha Abril 6 de 2011 dirigido al proveedor del sistema.  Se elaboro estudios previos para contratación. Se redacto guia para cambio de contraseñas</t>
  </si>
  <si>
    <t>No  se ha iniciado la ejecución de la meta</t>
  </si>
  <si>
    <t>No aplica para el período a reportar.  No obstante, se han iniciado acciones con los encargados de los procesos intervinientes, para conocer sus conceptos previos a la socialización  nuevo procedimiento que se ha de implementar.</t>
  </si>
  <si>
    <t>Se realizo avalúo técnico de los 24 inmuebles, correspondientes a los municipios de Yumbo Valle (4 inmuebles), Jamundí Valle (3 inmuebles), Dagua valle (2 inmuebles), La Cumbre Valle (2 inmuebles), Espinal Tollima (9 inmuebles), Girardot Cundinamarca (1 inmueble), Bogotá (2 inmuebles ), Soacha Cundinamarca (1 inmueble ).</t>
  </si>
  <si>
    <t>Se solicitarón 30 estados de cuenta por concepto impuesto predial y se cancelaron 29  predios  impuesto predial</t>
  </si>
  <si>
    <t>Socializar el procedimiento de cobros al SGSSS, a los funcionarios del proceso que intervienen en su ejecución</t>
  </si>
  <si>
    <t xml:space="preserve">No aplica  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titulo gratuito  </t>
  </si>
  <si>
    <t>No se ha iniciado la ejecución de la meta</t>
  </si>
  <si>
    <t xml:space="preserve">Con corte a diciembre 31 de 2011 se cuenta con una propuesta del procedimiento  "Constitución y ejecución de caja menor"  </t>
  </si>
  <si>
    <t xml:space="preserve">Durante la vigencia 2011 no fue posible realizar la capacitación relacionada con la formulaxión de hallazgos y administración de acciones correctivas y preventivas , teniendo en cuenta que se modificó el alcance de la capacitación  para incluir la parte de auditoria interna de calidad  el segundo semestre de la vigencia 2011. Para ello se desarrollo  una reunión entre los funcionarios de la oficina de control interno y la oficina de planeación de la entidad, con el fin de definir el alcance y la metodologia a seguir para efectuar la capacitación sobre el tema  "auditoria interna de calidad y administración de acciones correctivas y preventivas". </t>
  </si>
  <si>
    <t xml:space="preserve">Durante el segundo semestre se han efectuado 4 reportes del seguimiento mensual realizado por la Oficina Juridica de los cuales se ha reportado copia al proceso contable y a control interno </t>
  </si>
  <si>
    <t>Con corte  a diciembre 31 de 2011 no se encuentra actualizada ninguna de las 134 cuentas personales - Actualmente se encuentra en proceso.</t>
  </si>
  <si>
    <t xml:space="preserve">Actualizar procedimiento "Cobro persuasivo de cuotas partes pensionales" con términos de oportunidad </t>
  </si>
  <si>
    <t xml:space="preserve">
3) Documentar o realizar ajustes a la documentación de acuerdo con las necesidades identificadas
</t>
  </si>
  <si>
    <t>Ante el cambio de normatividad que regula la materia se hace necesario realizar un replantamiento de la actividad a fin de cerrar dicho hallazgo. Sin embargo la misma a fecha se encuentra vencida desde el año 2009</t>
  </si>
  <si>
    <t>0</t>
  </si>
  <si>
    <t>Se evidencio oficio GAD 20112300161951 l para  la transferencia  de los bienes inmuebles pendientes a transferir por el  Ministerio de Transporte</t>
  </si>
  <si>
    <t xml:space="preserve">Una vez revisadas las diferentes evidencias (resoluciones mediante las cuales se adoptaron documentos del sistema MECI - CALIDAD) se establecio que se han actualizado 18 procecimientos atendiendo a los requerimientos normativos en cuanto a la contratación. Se evidencio que en el año 2011 quedo pendiente por actualizar el procedimeinto interventoria de contratos, sin emabargo no se evidneica que el mismo haya sido actualizado, es de tener en cuenta que mediante resolución 1704 del 30 de junio de 2011 se actualizo el precedimiento "supervisión de contratos" el cual una vez revisados se considera que el mismo trata el tema de interventoria de contratos. por lo que se le RECOMIENDA a planeación revisar dicho procedimiento con asistencia juridica para aclarar el tema de dicho procedimiento y si este verdaderamente suple el procedimienot faltante o si es necesario replantear el procedimiento interventoria de contratos. Por lo anterior se dejara abierta la actividad hasta tanto no se aclare dicha situación. </t>
  </si>
  <si>
    <t>GESTIÓN DE PRESTACIONES ECONÓMICAS</t>
  </si>
  <si>
    <t xml:space="preserve">Se evidencia que el aviso de publicación establecido por la norma para los casos sustituciones pensionales y pago de mesadas causadas y cobradas  estipula un termino de 30 días para que si alguna persona diferente al reclamante cree tener mejor derecho  presente su respectiva publicación, dicho término no se viene cumpliendo ya que se  han expedido los Actos Administrativos reconociendo o negando el derecho incoado antes del vencimiento de dicho termino (30 días) </t>
  </si>
  <si>
    <t>Se evidencia que el programa de control de entrada y salida de los funcionarios al momento de ser los datos descargados al programa Excel no se tienen puntos de control claros, por lo anterior puede presentarse falta de confiabilidad y veracidad en dichos datos, igual sucede con los registro que se realizan para los casos en que no está en funcionamiento el programa de ingreso y salida de los funcionarios pues estos datos no son en su totalidad exactos; por lo que se le recomienda a Gestión de Talento Humano establecer puntos de control debidamente documentados a fin de tener veracidad en los datos establecidos</t>
  </si>
  <si>
    <t>Las comisiones 027 y 014 del Dr. Cadena  falta el cronograma de actividades  e  informe de comisión incumpliendo el procedimiento APGRFGCOPT09 comprobante de legalizaciones (Contabilidad)</t>
  </si>
  <si>
    <t>Se evidencia que las especificaciones técnicas de los equipos de computo no están bien relacionadas y detalladas en los formatos de cuenta personal individual de cada funcionario de la entidad; siendo esta marcación de suma importancia, por tal motivo se hace necesaria su actualización por cada funcionario en lo que hace referencia a: (Equipo, procesador, RAM, monitor, teclado, mouse y parlantes en los casos que se requiera.) esto con el fin que se realice la marcación con las placas de inventario en cada una de las partes del equipo y así poder  tener un mejor control sobre ellos.</t>
  </si>
  <si>
    <t>Se evidencio falta de recibo de caja en la legalización correspondiente  a Jesús Garzón  por el valor de  catorce mil cien pesos MCTE ($14.100) correspondiente a la orden de pago No 102929 reembolso de caja menor.</t>
  </si>
  <si>
    <t>Dentro del citado seguimiento se evidencia el incumplimiento del procedimiento APGSAGADPT03 INVENTARIO CUENTAS PERSONALES BIENES DEVOLUTIVOS ya que faltan tiempos para realización de inventarios periódicos,  frecuencia y actualización de los mismos</t>
  </si>
  <si>
    <t>Se da incumplimiento al procedimiento APGSAGADPT03 INVENTARIO CUENTAS PERSONALES BIENES DEVOLUTIVOS  en la actividad 5 debido a que no se ha realizado publicación de las cuentas personales en la pagina intranet del FPS</t>
  </si>
  <si>
    <t>No se encontraron reintegros de los siguientes ex funcionarios de la entidad los cuales renunciaron y a la fecha no se evidencia la respectiva devolución de elementos a su cargo; dando incumplimiento al procedimiento APGSAGADPT06 REINTEGRO DE BIENES MUEBLES DEVOLUTIVOS. LIGIA IBETH BARRERA PAEZ, BLANCA INES CHIQUIZA AREVALO, WALTER LEONARDO LOPEZ DEVIA, LUIS ALBERTO SILVA CALDERON, PEDRO PABLO CADENA FARFAN, CARMEN EMIRA GUZMAN GUZMAN, entre otros.</t>
  </si>
  <si>
    <t>Incumplimiento del Procedimiento APGTSOPSPT04 ASIGNACION Y ROTACION DE EQUIPOS DE COMPUTO, se evidencia que no se encuentran actualizando las hojas de vida de los equipos de computo que son adquiridos por la entidad</t>
  </si>
  <si>
    <t xml:space="preserve">Incumplimiento del procedimiento  APGDOSGEPT02 " Administración, organización y seguimiento a los archivos de gestión. No se Identifica, marca y rotula las carpetas reflejando en ellas las series y subseries  correspondientes a cada unidad administrativa, aplicando las tablas de retención documental. (Tesoreria)
</t>
  </si>
  <si>
    <t>ASISTENCIA JURIDICA</t>
  </si>
  <si>
    <t>No se gestionaron los convenios con los bancos Agrario y Cooperativa Financiera de Antioquia, para definir responsabilidad del banco y del Fondo para el pago de mesadas pensionales.</t>
  </si>
  <si>
    <t>Se evidenció que el proceso no ha cumplido con la actualización de los procedimientos requeridos para su operación, en el nuevo SIP</t>
  </si>
  <si>
    <t>Se evidenció que el proceso no ha cumplido  con la actualización de los procedimientos requeridos para su operación, en el nuevo SIP.</t>
  </si>
  <si>
    <t>Se evidencio que las carpetas donde reposa la evidencia de los comprobantes ingreso al almacén y la carpeta boletín de diario a almacén no se encuentran foliadas, ni con tabla de retención documental. Teniéndose que archivar puesto que estos documentos hacen parte de la gestión de la dependencia</t>
  </si>
  <si>
    <t>GESTIÓN DE COMPRAS Y CONTRATACION</t>
  </si>
  <si>
    <t>La politica de calidad de la organización no permite evidenciar que esta sea adecuada al propósito de la organización  y no refleja el cumplimiento sobre la eficacia  de la mejora, eficiencia  y efectividad del SGC.</t>
  </si>
  <si>
    <t>Auditoria externa de calidad</t>
  </si>
  <si>
    <t>SEGUIMIENTO Y EVALUACION INDEPENDIENTE</t>
  </si>
  <si>
    <t>Se evidenció que los informes: Seguimiento al proceso de implementación del Sistema de Gestión de la Calidad  y del Modelo Estandar de Control Interno, Informe de seguimiento a las auditorias de la CGR - Sector Social  e informe  de austeridad del gasto, no fueron enviados oportunamente a los usuarios de la información, incumpliendo los términos establecidos en la matriz de información primaria y secundaria.</t>
  </si>
  <si>
    <t>La matriz de información primaria y secundaria no contiene la totalidad de los informes generados por el proceso. Se observó que el informe semestral de  desempeño del proceso no se encuentra relacionado   en la matriz publicada en la página de intranet de la entidad. Adicionalmente se observó que los nombres  de los informes generados  por el proceso no concuerdan con los registrados  en la matriz de información, lo que denota falta de control de calidad de los flujos de información e incumplimiento del procedimiento "Gestión de flujos de información".</t>
  </si>
  <si>
    <t>Se evidenció  que el proceso no ha cumplido  con la actualización de los procedimientos requeridos para su operación, en el nuevo SIP.  En especial los procedimientos de administración de cajas menores.</t>
  </si>
  <si>
    <t>Revisando las hojas de vida de los funcionarios para constatar que los soportes de las novedades de nomina estuvieran debidamente soportadas, se encontro que la incapacidad del funcionario NAGE AUN QUICENA correspondiente al periodo 30 de abril a mayo 4 de 2011 no reposaba en la hoja de vida.</t>
  </si>
  <si>
    <t>No se establecieron puntos de control necesarios para garantizar la correcta actualización del normograma, ya que el reporte que se está haciendo por parte de los procesos, no garantiza la pertinencia y la vigencia  de las  normas aplicables a la entidad  en sus actuaciones,  y las relaciones que tiene con otras entidades en el desarrollo de su gestión</t>
  </si>
  <si>
    <t xml:space="preserve"> El procedimiento APGDOSGEPT03 Control de documentos externos - Normograma institucional,no se encuentra actualizado con puntos de control para verificar el envio de normas para la actualización del normograma de cada proceso.   </t>
  </si>
  <si>
    <t>El informe de Quejas y Reclamos no contiene la información completa referente a la totalidad de encuestas aplicadas en las divisiones. Se evidencio que el numero de encuestas aplicadas y recibidas por la oficina de atencion al usuario no coincide con el numero de encuestas del consolidado Gestion servicios de salud.</t>
  </si>
  <si>
    <t>Se evidencia incumplimiento del procedimiento MIAAUGUDPT05 Administración de los mecanismos de participación ciudadana, toda vez que no se están presentando los informes de la consolidación semestral de las peticiones, quejas, reclamos o sugerencias.</t>
  </si>
  <si>
    <t xml:space="preserve">No se documentaron los hallazgos detectados por la oficina de control interno en la auditoria realizada el 19 de abril de 2011, según informe de auditoria No. 18.
</t>
  </si>
  <si>
    <t>Se evidencio que los informes presentados por la oficina asesora juridica fueron presentados extemporaneos (Informe de desempeño II semestre 2011, Informe de Gestión 2011 e informe en linea a la contraloria)</t>
  </si>
  <si>
    <t>Se evidencio el faltante  las actas del comité de contratación, desde el acta 121 a la 130 las cuales no reposan en la respectiva carpeta, aun con el agravante de que en  dichas actas se tomaron decisiones en contratación de vital importancia para la Entidad.</t>
  </si>
  <si>
    <t>No se evidencia publicación de las cuentas personales en la pagina web de la entidad.</t>
  </si>
  <si>
    <t xml:space="preserve">Socializar a los funcionarios del proceso el funcionamiento del procedimiento "Administración de las acciones correctivas a través del planes de mejoramiento" </t>
  </si>
  <si>
    <t>Jullian Castillo Campo (Profesional II)</t>
  </si>
  <si>
    <t xml:space="preserve">Incremento en las cargas de trabajo para el personal del proceso que ha impedido la revision exhaustiva de los procedimientos existentes
</t>
  </si>
  <si>
    <t>Desconocimiento de las fechas de  entrega oportuna de los informes de gestión del proceso</t>
  </si>
  <si>
    <t>Desconocimiento de las directrices para documentar las acciones correctivas frente a los hallazgos identificados all proceso.</t>
  </si>
  <si>
    <t xml:space="preserve">Lograr que la totalidad de los hallazgos identificados al proceso sean documentados en el plan de mejoramiento institucional de manera oportuna </t>
  </si>
  <si>
    <t>Socializar el procedimiento "Administración de las acciones correctivas a través del planes de mejoramiento"  a los funcionarios del proceso de atención al usuario</t>
  </si>
  <si>
    <t>Desconocimiento de la información que debe contener el informe semestral de desempeño del proceso por parte del funcionario encargado  de su elaboración.</t>
  </si>
  <si>
    <t>Socializar a los funcioanrios encargados de elaborar el informe de desempeño semestral  el procedimiento  MIAAUGUDPT05 "Administración de los mecanismos de participación ciudadana" con el fin de que se tenga claridad de los insumos que se deben contemplar para su inclusión en el informe de desempeño.</t>
  </si>
  <si>
    <t xml:space="preserve">Corregir el informe de desempeño semestral del proceso atención al usuario para incluir la información referente a derechos de petición </t>
  </si>
  <si>
    <t>Consolidar la información de derechos de petición tramitados  durante el segundo semestre de 2011 e incluirlos en el informe de desempeño semestral del proceso</t>
  </si>
  <si>
    <t>Garatizar la confiabilidad e integralidad de la información requerida para la revision por la direcciòn del SGC</t>
  </si>
  <si>
    <t>Informe de desempeño ajustando con estadisticas de  derechos de petición</t>
  </si>
  <si>
    <t>Incluir en el informe de desempeño del proceso atencion al usuario correspondiente al segundo semestre de 2011, la información concerniente a trámites de  derechos de petición</t>
  </si>
  <si>
    <t>Garantizar la integridad y confiabilidad de la información reportada por el proceso para la toma de decisiones.</t>
  </si>
  <si>
    <t>Socializar el procedimiento  MIAAUGUDPT05 "Administración de los mecanismos de participación ciudadana" a los funcionarios del proceso de atención al usuario</t>
  </si>
  <si>
    <t>Inconsistencias en la información  del número de encuestas de satisfacción del usuario reportadas por el  proceso Gestión de servicios de salud y las recibidas por parte del proceso "Atención al usuario"</t>
  </si>
  <si>
    <t>Contar con un metodo apropiado para definir el número exacto de encuestas de satisfacción que se deben aplicar a los usuarios durante cada periodo y de esta forma evitar que se presenten inconsistencias en la información del número de encuestas aplicadas</t>
  </si>
  <si>
    <t>Definir un metodo apropiado para establecer el número exacto de encuestas  de satisfacción que se deben aplicar durante cada periodo evaluado.</t>
  </si>
  <si>
    <t>Definir el metodo para determinar la muestra exacta de funcionarios a  encuestar</t>
  </si>
  <si>
    <t xml:space="preserve">Acta de concertación </t>
  </si>
  <si>
    <t xml:space="preserve">Se evidencio que los informes generales de quejas y reclamos, informe de desempeño II semestre de 2011 e informe de gestión 2011,no fueron presentados oportunamente, incumpliendo con los procedimientos MIAAUGUDPT04, ESDESOPSPT05 y PEMYMOPSPT04. </t>
  </si>
  <si>
    <t>Incumplimiento en la entrega oportuna de la información de quejas y reclamos  por parte de  las divisiones médicas  como insumo para la elaboración de los informes de gestión del proceso atención al usuario.</t>
  </si>
  <si>
    <t xml:space="preserve">Socializar  a los funcionarios encargados de generar informes y reportes de las oficina de atención al usuario las fechas de envio definidas en la matriz de información primaria  y secundaria </t>
  </si>
  <si>
    <t>Publicar en la página intranet el inventario de cuentas personales  de bienes devolutivos</t>
  </si>
  <si>
    <t>Registro de públicación</t>
  </si>
  <si>
    <t>Grupo de Trabajo Gestión de Bienes , Compras y Servicios Administrativos</t>
  </si>
  <si>
    <t>14/06/2012</t>
  </si>
  <si>
    <t>30/06/2012</t>
  </si>
  <si>
    <t>30/08/2012</t>
  </si>
  <si>
    <t>15/09/2012</t>
  </si>
  <si>
    <t>Actualizar el 100%de la cuentas personales con las especificaciones t{ecnicasde cada equipo de computo seg{un el funcionario</t>
  </si>
  <si>
    <t>30/09/2012</t>
  </si>
  <si>
    <t xml:space="preserve">Mantener actualizada y publicada la base de datos de  cuentas personales  de bienes devolutivos </t>
  </si>
  <si>
    <t>Desconocimiento del procedimiento "inventario de cuentas personales bienes devolutivos"  por parte de los funcionarios del proceso encargados de su ejecución</t>
  </si>
  <si>
    <t>Socializar el procedimiento  a los funcionarios del proceso</t>
  </si>
  <si>
    <t>Ajustar el procedimiento "inventario de cuentas personales  de bienes devolutivos" establecidendo un punto de control que defina el responsable y periodicidad de las cuentas personales en la página de intranet</t>
  </si>
  <si>
    <t>procedimiento aprobado mediante acto administrativo</t>
  </si>
  <si>
    <t>Ilba Corredor Leyva Técnico Administrativo)  /   Edy  Karine Olivares (Profesional 3)</t>
  </si>
  <si>
    <t>Actualizar y socializar el procedimiento "inventario de cuentas personales  de bienes devolutivos" con puntos de control y periodicidad de publicación de las cuentas personales en la página de intranet de la entidad</t>
  </si>
  <si>
    <t>Solicitar la publicación del inventario de cuentas personales  de bienes devolutivos en la página intranet de la entidad</t>
  </si>
  <si>
    <t>Luis Alberto Segura Becerra (Profesional Especializado) /   Edy  Karine Olivares (Profesional 3)</t>
  </si>
  <si>
    <t>Mantener actualizadas las actividades y responsables para la administración de cajas menores</t>
  </si>
  <si>
    <t>Actualizar y socializar los procedimientos relacionados con la administración de cajas menores existentes en el antiguo SIP</t>
  </si>
  <si>
    <t xml:space="preserve">Ausencia de mecanismos de control, autocontrol y seguimiento para la actualización de los procedimientos </t>
  </si>
  <si>
    <t>Socializar los procedimientos  a los funcionarios del proceso</t>
  </si>
  <si>
    <t>Actualizar y someter a aprobación los procedimientos 1) "Ejecución caja menor rubro compra de bienes" 2) Ejecución caja menor rubro adquisición de servicios, impuestos  y multas" 3) "reembolsos de caja menor" 4) "Conciliación bancaria de caja menor" 5) "legalización definitica de  caja menor"</t>
  </si>
  <si>
    <t>procedimiento aprobados mediante acto administrativo</t>
  </si>
  <si>
    <t>Luis Alberto Segura Becerra (Profesional Especializado) /   Ilba Corredor (Técnico Administrativo) Martha Rueda (Auxiliar de oficina).</t>
  </si>
  <si>
    <t>Inadecuda interpretación de las normas archivisticas, lo cual condujo a que no se creará  la serie documental  para el archivo  de los comprobantes de ingreso al almacén y los boletines diarios  de almacén</t>
  </si>
  <si>
    <t>Crear las series documentales  en las tablas de retención de la dependencia para el manejo de los comprobantes de ingreso al almacén y los boletines diarios  de almacén</t>
  </si>
  <si>
    <t>Ajustar la tabla de retención documental del proceso</t>
  </si>
  <si>
    <t>Solicitar al Comité de archivo la creación de la serie documental para la custodia y conservación de los comprobantes de ingreso al almacén y los boletines diarios  de almacén</t>
  </si>
  <si>
    <t>Solicitud de creación de series documentales</t>
  </si>
  <si>
    <t>Marco Antonio Aguilar (Auxiliar Administrativo) Alberto Segura Becerra (Profeisonal Especializado) /  Martha Rueda (Auxiliar de oficina)</t>
  </si>
  <si>
    <t>Desconocimiento del procedimiento "inventario de cuentas personales bienes devolutivos"  por parte del funcionario del proceso encargado de solicitar la públicación.</t>
  </si>
  <si>
    <t>publicar periodicamente la base de datos de  cuentas personales  de bienes devolutivos en la página de intranet de la entidad</t>
  </si>
  <si>
    <t>Deficiencias en la formulación de  actividades y responsables del procedimiento  para definir claramente la frecuencia con que se deben realizar  los inventarios periódicos y l actualización de los mismos.</t>
  </si>
  <si>
    <t>Actualizar y socializar el procedimiento "inventario de cuentas personales  de bienes devolutivos" con actividades  y responsables para realizar  los inventarios periódicos,  actualizarlos y publicarlos donde corresponda</t>
  </si>
  <si>
    <t>Ajustar el procedimiento "inventario de cuentas personales  de bienes devolutivos" con actividades  y responsables para realizar  los inventarios periódicos,  actualizarlos y publicarlos donde corresponda</t>
  </si>
  <si>
    <t>Falta de unificación de criterios técnicos entre los Proceso Gestión de Talento Humano y Direccionamiento Estratégicos, para la actualización de los procedimientos relacionados con las novedades de la nómina de planta.
Falta de Políticas generales para el trámite de los Viáticos con ocasión de la implementación del SIIF</t>
  </si>
  <si>
    <t>Culminar la actualización (Modificacion, Eliminación, Creación) de los procedimientos a cargo del proceso que se encuentran en el antiguo SIP, teniendo en cuenta los criterios técnicos y políticas que se concerten con las instancias respectivas, y acorde con las normas aplicables y los requerimientos de SIG</t>
  </si>
  <si>
    <t xml:space="preserve"> Socializar  a los funcionarios del proceso, los procedimientos aprobados  mediante acto administrativo</t>
  </si>
  <si>
    <t xml:space="preserve">Garantizar que los procedimientos del proceso GTH, se mantengan actualizados conforme al Sistema Integral de Gestión (MECI-CALIDAD). </t>
  </si>
  <si>
    <t>Culminar la actualización de los procedimientos a cargo del proceso Gestión de Talento Humano</t>
  </si>
  <si>
    <t>Procedimientos aprobados mediante acto administrativo</t>
  </si>
  <si>
    <t>GIT Gestión de Talento Humano</t>
  </si>
  <si>
    <t>Socializar los procedimientos  a los funcionarios del proceso que intervienen en su ejecución</t>
  </si>
  <si>
    <t>Maria Yaneth Farfán Casallas - Profesional Especializado/
Nancy Stella Bautista Pérez - Técnico Admin/
Ana Cecilia Cárdenas - Técnico Administrativo</t>
  </si>
  <si>
    <t>Maria Yaneth Farfán Casallas - Profesional Especializado/
Nancy Stella Bautista Pérez - Técnico Admin/
Ana Cecilia Cárdenas - Técnico Admin - Mauricio Villaneda Jimenez (Jefe oficina de Planeación ).</t>
  </si>
  <si>
    <t>Ausencia de un programa automatizado para el control de la Jornada Laboral, que genere reportes confiables y adecuados.</t>
  </si>
  <si>
    <t xml:space="preserve"> Falta terminar la documentación del procedimiento para la aplicación de control jornada laboral, de conformidad con los lineamientos del SIG- FPS.</t>
  </si>
  <si>
    <t>Elaborar proyecto de Estudios Previos, con las especificaciones técnicas,  para la adquisición de un Sistema Automatizado que permita el control de la Jornada Laboral, y presentarlo a la Dirección General del FPS.</t>
  </si>
  <si>
    <t>Garantizar la existencia de controles  efectivos en la jornada laboral, para producir información que sirva para la toma de decisiones.</t>
  </si>
  <si>
    <t>Elaborar proyecto de estudios previos y especificaciones técnicas para la adquisición de un programa automatizado</t>
  </si>
  <si>
    <t>Proyecto de Estudios Previos y Requerimientos Técnicos</t>
  </si>
  <si>
    <t xml:space="preserve">Maria Yaneth Farfán Casallas (Profesional Especializado Grado 18) </t>
  </si>
  <si>
    <t xml:space="preserve">Elaborar, aprobar y aplicar el procedimiento para el control de la jornada laboral </t>
  </si>
  <si>
    <t>Garantizar la aplicación de los controles  efectivos en la jornada laboral, para producir información que sirva para la toma de decisiones.</t>
  </si>
  <si>
    <t>Procedimiento aprobado mediante acto administrativo</t>
  </si>
  <si>
    <t>Maria Yaneth Farfán Casallas (Profesional Especializado) Marcela Muñoz Méndez (Técnico I) / Mauricio Villaneda Jimenez(Jefe oficina de Planeación y Sistemas) Integrantes Comité de Control interno  y Calidad</t>
  </si>
  <si>
    <t xml:space="preserve"> Socializar  a los funcionarios intervinientes del proceso  el procedimiento "Control de jornada laboral" </t>
  </si>
  <si>
    <t>Garantizar la aplicación de los controles a la jornada laboral y mantener actualizado el procedimiento para su aplicación.</t>
  </si>
  <si>
    <t>Socializar el procedimiento a los funcionarios intervinientes en su ejecución.</t>
  </si>
  <si>
    <t>Maria Yaneth Farfán Casallas - Profesional Especializado/
Marcela Muñoz Mendez / Técnico</t>
  </si>
  <si>
    <t>Ausencia de puntos de control efectivos para determinar cuáles son los documentos que se deben anexar a la Historia Laboral.</t>
  </si>
  <si>
    <t>Elaborar y aplicar el procedimiento para  Controlar el  Registro, Conformación, Organización y Custodia de las Historias Laborales.</t>
  </si>
  <si>
    <t>Garantizar la aplicación de los controles  efectivos  para el Registro, Conformación, organización y custodia de las Historias Laborales de los funcionarios de planta de la entidad.</t>
  </si>
  <si>
    <t>Elaborar procedimiento para REGISTRO, CONFORMACIÓN, ORGANIZACIÓN, CUSTODIA Y GUARDA DE HSITORIAS LABORALES .</t>
  </si>
  <si>
    <t xml:space="preserve">Maria Yaneth Farfán Casallas - Profesional Especializado/
Nancy Stella Bautista Pérez - Técnico Admin/
</t>
  </si>
  <si>
    <t xml:space="preserve">El consecutivo único de la entidad FPS no se encuentra correctamente foliado debido a que no están completos sus consecutivos dando incumplimiento al numeral 4.2.4. Control de registro NTCGP1000:2009 en lo referente a que estos permanezcan legibles, fácilmente identificables, recuperables y a la trazabilidad que deben darse en los procesos. </t>
  </si>
  <si>
    <t>APGDOSGEPT11 CORRESPONDENCIA EXTERNA ENVIADA PARA ENTREGAR POR VENTANILLA, APGDOSGEPT01 CORRESPONDENCIA EXTERNA ENVIADA POR POST-EXPRESS Y APGDOSGEPT04 CORRESPONDENCIA EXTERNA ENVIADA POR SERVICIO CORRA: Se incumplen en el numeral 2 del procedimiento ya que  el proceso de Gestión Documental NO está revisando que los datos de los destinatarios estén claramente diligenciados y que coincidan con los registros de Orfeo.</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</si>
  <si>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</si>
  <si>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APGDOSGEPT09 CORRESPONDENCIA EXTERNA ENVIADA POR CORREO CERTIFICADO: Se incumple el numeral 2 del procedimiento ya que  el proceso de Gestión Documental NO está revisando que los datos de los destinatarios estén claramente diligenciados y que coincidan con los registros de Orfeo. De igual manera se evidencia que se encuentra incumpliendo lo establecido en el numeral 9 ya que la planilla con los originales de las etiquetas con número de guía se reciben 5 o 6 días después del envío del correo certificado y no 2 a 3 días como lo cita la actividad respectiva.</t>
  </si>
  <si>
    <t>APGDOSGEPT02 ADMINISTRACION, ORGANIZACIÓN Y SEGUIMIENTO A LOS ARCHIVOS DE GESTION: Se da incumplimiento a la actividad 18 del procedimiento debido a que no se realizaron los oficios informando los resultados del seguimiento de los archivos de gestión al dueño del proceso y la copia al proceso Seguimiento y Evaluación Independiente.</t>
  </si>
  <si>
    <t xml:space="preserve">APGDOSGEPT03 CONTROL DE DOCUMENTOS EXTERNOS – NORMOGRAMA INSTITUCIONAL: No se cumple con las funciones asignadas al funcionario encargado de la actualización toda vez que no presento evidencias de la gestión; igualmente se puede constatar en la intranet de la entidad que la ultima fecha de actualización fue viernes 1 de abril de 2011; no se encuentran los puntos de control necesarios para garantizar la correcta actualización del mismo, ya que el reporte que se está haciendo por parte de los procesos, no garantiza la pertinencia y la vigencia  de las  normas aplicables a la entidad  en sus actuaciones,  y las relaciones que tiene con otras entidades en el desarrollo de su gestión. </t>
  </si>
  <si>
    <t>No se evidencia la toma de control de temperatura ni la realización de los informes mensuales desde el mes de junio de 2011 según lo requiere el procedimiento Control de Temperatura y humedad relativa en el archivo central del FPS.</t>
  </si>
  <si>
    <t xml:space="preserve">Auditoria  de Control Interno </t>
  </si>
  <si>
    <t>En cuanto a las solicitudes de fotocopias simples o autenticas el proceso de gestión documental no cuenta con los controles suficientes para determinar los tiempos de  respuesta para los usuarios, una vez que son enviados al  archivo de Ferrocarriles  para su respectivo tramite.</t>
  </si>
  <si>
    <t>Las condiciones ambientales  donde reposa el archivo central no son las adecuadas  para mantener en situaciones óptimas  la conservación de los documentos .</t>
  </si>
  <si>
    <t>Desconocimiento del inventario de actas  pendientes por trámitar por parte del funcionario que asumió el manejo de las actas del comité</t>
  </si>
  <si>
    <t xml:space="preserve">De acuerdo con las fechas contenidas en la MATRIZ DE INFORMACIÓN PRIMARIA Y SECUNDARIA, se evidencia falta de oportunidad en la comunicación de los INFORMES  DE QUEJAS Y RECLAMOS ya que la fecha de envió   es de el decimo día hábil del mes siguiente de cada trimestre. Se incumple el  envió de  los informes de II trimestre 2011 y el informe del primer semestre 2011. El informe del segundo trimestre  fue enviado mediante oficio No 20112200054283 de fecha 2 de agosto de 2011 y el l informe del  primer semestre fue enviado mediante radicado 20112200060163 de fecha 24 de agosto de 2011 </t>
  </si>
  <si>
    <t>Se evidencio la extemporaneidad en  el Reporte de seguimiento indicador de gestión de Segundo Semestre 2010, mediante memorando OPS-20111200017333 de fecha 14 de marzo de 2011 con  un mes de retraso ya que su envío debe ser los  20 días calendario posterior al vencimiento del semestre y el Reporte  de avance Plan de manejo de Riesgos Segundo Semestre 2010,mediante memorando OPS-20111200009893 de fecha 17-02-2011con 18 días de retraso ya que su envió debe ser los 15 días hábiles siguientes al semestre incumplido con las fechas estipuladasen la Matriz de información primaria y segundaria de  información</t>
  </si>
  <si>
    <t>El proceso no ha enviado correo indicando la actualización pertinente, por lo tanto  Tic´s no tiene alimentada la Matriz Primaria y Secundaria. (ejemplo informe de desempeño.)</t>
  </si>
  <si>
    <t>Se evidenció que el proceso Auditado no ha enviado correo electrónico dirigido a la Oficina Asesora de planeación y Sistemas indicando la  actualización  pertinente, por lo tanto  GESTIÓN DE COBRO no tiene alimentada la Matriz Primaria y Secundaria. (ejemplo informe de desempeño.)</t>
  </si>
  <si>
    <t xml:space="preserve"> Se evidenció que el proceso Auditado no ha enviado correo electrónico dirigido a la Oficina Asesora de planeación y Sistemas indicando la  actualización  pertinente, por lo tanto  GESTIÓN DOCUMENTAL  no tiene alimentada la Matriz Primaria y Secundaria. (ejemplo informe de desempeño.)</t>
  </si>
  <si>
    <t>Se evidenció que el proceso Auditado no ha enviado correo electrónico dirigido a la Oficina Asesora de planeación y Sistemas indicando la  actualización  pertinente, por lo tanto  COMPRAS Y CONTRATACIÓN no tiene alimentada la Matriz Primaria y Secundaria. (ejemplo informe de desempeño.)</t>
  </si>
  <si>
    <t xml:space="preserve">Se evidenció que el reporte de  Contratación suscrita en el mes inmediatamente anterior correspondiente al mes de enero no cumple con las fechas establecidas en la Matriz Primaria y Secundaria, porque su fecha de presentación debía ser  los  primeros  diez  días de cada mes y solo fue enviado hasta el día 22-02-2011 mediante memorando OAJ 20111300011713 </t>
  </si>
  <si>
    <t>De acuerdo con el seguimiento realizado se evidencio que el proceso está incumpliendo con las fechas de envió de los informes  determinados en la Matriz de Información Primaria y Secundaria  (Contabilidad)</t>
  </si>
  <si>
    <t>Ubicar y diligenciar las nueve (9) actas del comité faltantes e Incorporarlas en la carpeta del comité de archivo.</t>
  </si>
  <si>
    <t>Desconocimiento del inventario de actas  pendientes por trámitar por parte del funcionario que asumió el manejo de las actas del comité. No se recibio inducción,  ni se realizó entrega del cargo por parte del anterior funcionario.</t>
  </si>
  <si>
    <t xml:space="preserve">Se evidenció que la carpeta en la cual reposan las actas del comité de contratación y de la junta evaluadora, falta control en las mismas, toda vez que algunas de las actas ya estando archivadas y publicadas no se encuentran firmadas por todos los asistentes a los comités, lo cual esta oficina considera importante pues si las mismas no se encuentran firmadas padecen de vicios de legalidad </t>
  </si>
  <si>
    <t>Evidenciar las actas de los comites y adjuntarlas a la carpeta del "Comité de contratación."</t>
  </si>
  <si>
    <t>Actualizar el formato de acta de finalización para incluir un númeral en el cual el interventor y/o supervisor del contrato certifique el cumplimiento de las obligaciones y del objeto contractual</t>
  </si>
  <si>
    <t>Diligenciar las nueve (9) actas del comité faltantes y archivarlas en la carpeta correspondiente.</t>
  </si>
  <si>
    <t>Actas diligenciadas y aprobadas</t>
  </si>
  <si>
    <t>Debilidades de Control Interno,
falencias en al preparacion de las
notas contables</t>
  </si>
  <si>
    <t xml:space="preserve">Debilidades en el control y seguimiento a  los informes y reportes generados por el  proceso.Los funcionarios del proceso no tienen en cuenta las fechas de oportunidad establecidas para el envio y reporte de la información generada por el proceso </t>
  </si>
  <si>
    <t>Revisar y actualizar la matriz de inforanción primaria y secundaria de acuerdo a las fechas de oportunidad establecidas en los procedimientos y normatividad aplicable al proceso.</t>
  </si>
  <si>
    <t>Socializar la matriz actualizada de información  primaria y secundaria a los funcionarios del proceso</t>
  </si>
  <si>
    <t xml:space="preserve">Sensibilizar a los funcionarios del proceso  en la importancia de reportar oportunamente la información generada por el proceso. </t>
  </si>
  <si>
    <t>Mantener actualizada la matriz de información primaria y secundaria del proceso</t>
  </si>
  <si>
    <t>registro de actualización</t>
  </si>
  <si>
    <t>realizar ejercicio de socialización  de la matriz de información primaria y secundaria a los funcionarios del proceso.</t>
  </si>
  <si>
    <t>Hernan Alberto Gonzalez (Profesional II Hugo Alejandro  Oñate ( Auxiliar Administrativo)</t>
  </si>
  <si>
    <t>Debilidades en los controles para mantener actualizada la carpeta del consecutivo de correspondencia enviada por la entidad.</t>
  </si>
  <si>
    <t>Elaborar informes faltantes correspondientes a los meses  mayo, junio, julio, agosto, septiembre ,octubre, y noviembre.</t>
  </si>
  <si>
    <t>Hernan Alberto Gonzalez (Profesional II Hugo Alejandro  Oñate ( Auxiliar Administrativo) Alcira Muñoz ( Auxiliar Oficina)</t>
  </si>
  <si>
    <t>Desconocimiento e incumplimiento de las actividades y controles establecidos en el procedimiento " Administración, organización y seguimiento a los archivos de gestión", por parte del funcionario encargado de realizar los seguimientos a los archivos de gestión de las dependencias.</t>
  </si>
  <si>
    <t>Mantener debidamente
organizadas las carpetas
que conforman el consecutivo  de correspondencia externa enviada.</t>
  </si>
  <si>
    <t>Elaborar un plan de trabajo para la actualización de  las carpetas del consecutivo de correspondencia, incluyendo los años de 2010,2011 y 2012.</t>
  </si>
  <si>
    <t>Porcentaje de avance en al ejecución del plan</t>
  </si>
  <si>
    <t xml:space="preserve">Grupo de Trabajo de Atención al Usuario  y Gestión Documental </t>
  </si>
  <si>
    <t>Hernan Alberto Gonzalez (Profesional II)  Hugo Alejandro  Oñate ( Auxiliar Administrativo)</t>
  </si>
  <si>
    <t>Hernan Alberto Gonzalez (Profesional II) Hugo Alejandro  Oñate ( Auxiliar Administrativo)</t>
  </si>
  <si>
    <t>Ausencia de mecanismos de control, autocontrol y seguimiento para la aplicación del procedimiento "Control de Temperatura y humedad relativa".</t>
  </si>
  <si>
    <t>Elaborar los informes faltantes  de  control de temperatura  y humedad relativa del archivo central y en caso de  ser necesario reportar las novedades al Grupo de Trabajo de Bienes, Compras y servicios Administrativos.</t>
  </si>
  <si>
    <t>Informes de control de temperatura y humedad</t>
  </si>
  <si>
    <t>Falta de mecanismos de seguimiento y control para la expedición oportuna de fotocopias de documentos del archivo de liquidación</t>
  </si>
  <si>
    <t>Actualizar el procedimiento "solicitud de copias del archivo de liquidación" incluyendo una actividad que establezca el tiempo que debe emplear el archivo de liquidación para la expedición de fotocopias</t>
  </si>
  <si>
    <t>Desconocimiento e incumplimiento de las actividades y controles establecidos en el procedimiento " CORRESPONDENCIA EXTERNA ENVIADA POR CORREO CERTIFICADO, por parte del funcionario encargado de realizar los seguimientos a los archivos de gestión de las dependencias.</t>
  </si>
  <si>
    <t>Actualizar el procedimiento  "Control de documentos externos - Normograma institucional" con una actividad o punto de control  que permita verificar que procesos estan incumpliendo con la actualización mensual del normograma del proceso.</t>
  </si>
  <si>
    <t>Superar las debilidades
identificadas en el control de la actualización del Normograma Institucional</t>
  </si>
  <si>
    <t>Falta de controles que garanticen la actualización permanente y oportuna del   Normograma Institucional</t>
  </si>
  <si>
    <t>Actualizar el procedimiento Control de documentos externos - Normograma institucional" incluyendo una actividad y su respectivo responsable, con el fin de llevar una estadística que permita verificar que procesos estan incumpliendo con la actualización mensual del normograma del proceso.</t>
  </si>
  <si>
    <t>Hernan Alberto Gonzalez (Profesional II) Hugo Alejandro  Oñate ( Auxiliar Administrativo) Alcira Muñoz                                    ( Auxiliar Oficina)</t>
  </si>
  <si>
    <t>Socializar las modificaciones del  procedimiento "  "Control de documentos externos - Normograma institucional" al funcionario encargado del control del Normograma Institucional.</t>
  </si>
  <si>
    <t xml:space="preserve">Realizar ejercicio de socialización dirigido al funcionario encargado del control del normograma institucional informando los cambios introduccidos al procedimiento "Control de documentos externos - Normograma institucional" </t>
  </si>
  <si>
    <t>Solicitar la adecuaciòn de las instalaciones físicas del archivo central  conforme a  las directrices del acuerdo 042 de 2002</t>
  </si>
  <si>
    <t xml:space="preserve">Memorando de solicitud de necesidades </t>
  </si>
  <si>
    <t>Dar cumplimiento a las directivas del Archivo General de la Nación para la adecuada conservación de los documentos que reposan en el archivo central.</t>
  </si>
  <si>
    <t xml:space="preserve">Revisar y actualizar el procedimiento ", modificando la actividad correspondiente, para hacer claridad de que los informes mensuales de control de temperatura sólo se enviaran al Grupo de Servicios Administrativos cuando se encuentren fallas o deficiencias que requieran acciones de mejoramiento </t>
  </si>
  <si>
    <t>Mejorar los tiempos de atención  a los usuarios que solicitan la expedición de fotocopias.</t>
  </si>
  <si>
    <t>Socializar el el procedimiento " solicitud de copias del archivo de liquidación"  a los funcionarios encargados de su ejecución informando los términos de oportunidad para la  expedición de fotocopias del archivo de liquidación".</t>
  </si>
  <si>
    <t>Realizar ejercicio de socialización del procedimiento " solicitud de copias del archivo de liquidación" a los funcionarios intervinientes en su ejecución.</t>
  </si>
  <si>
    <t>Cambios permanentes del funcionario encargado de la administración del normograma institucional, lo que ha generado deficiencias en su control e incumplimiento en la actualización del mismo.</t>
  </si>
  <si>
    <t>Realizar capacitación al funcionario de Secretaria, encargado de la administración del normograma  la secretaria general sobre la adecuada administracion del normograma institucional</t>
  </si>
  <si>
    <t xml:space="preserve">Diseñar y desarrollar un plan de trabajo para la publicación o cargue de las normas identificadas en el Normograma institucional </t>
  </si>
  <si>
    <t>Garantizar el acceso y consulta de las normas relacionadas en el normograma institucional a los funcionarios de la entidad.</t>
  </si>
  <si>
    <t>Porcentaje de avance en la ejecución del plan.</t>
  </si>
  <si>
    <t>Elaborar y ejecutar un Plan de trabajo para la publicación de las normas  existentes en el normograma institucional.</t>
  </si>
  <si>
    <t xml:space="preserve">Realizar ejercicio de capacitación dirigido al funcionario designado para la administración del Normograma Insittucional </t>
  </si>
  <si>
    <t>Hernan Alberto Gonzalez (Profesional II Hugo Alejandro  Oñate ( Auxiliar Administrativo) Alcira Muñoz    (Auxiliar Oficina)</t>
  </si>
  <si>
    <t>Modificar  y presentar para aprobación el procedimiento                  " Administración y seguimiento  a los archivos de gestión"</t>
  </si>
  <si>
    <t xml:space="preserve"> </t>
  </si>
  <si>
    <t xml:space="preserve">Modificar la actividad 18 del procedimiento " Administración, organización y seguimiento a los archivos de gestión", en el sentido de que sólo cuando se identifiquen fallas en la administración de los archivos de gestión se debe enviar un informe al Grupo de Control Interno informando la situación. </t>
  </si>
  <si>
    <t>Contar con metodos de control adecuados para el seguimiento a la administración de los archivos de gestión de la entidad</t>
  </si>
  <si>
    <t>Socializar las modificaciones del  procedimiento "  Administración,  organización y seguimiento a los archivos de gestión" a los funcionarios del proceso encargados de su ejecución.</t>
  </si>
  <si>
    <t xml:space="preserve">Realizar ejercicio de socialización dirigido a los funcionarios encargados del seguimiento a los archivos de gestión,  informando los cambios introduccidos al procedimiento "Administración,  organización y seguimiento a los archivos de gestión"  </t>
  </si>
  <si>
    <t>Nury Navarro Hernandez  (Profesional 8) Hugo Oñate (Auxiliar Administrativo) Vilma  Ruiz (Auxiliar administrativo)</t>
  </si>
  <si>
    <t>Actualizar el procedimiento Control de Temperatura y humedad relativa" , incluyendo una actividad que establezca que los informes mensuales de control de temperatura sólo se enviaran al Grupo de Servicios Administrativos cuando se encuentren fallas o deficiencias que requieran acciones de mejoramiento de las instalaciones.</t>
  </si>
  <si>
    <t>Modificar  y presentar para aprobación el procedimiento  "Solicitud de copias del archivo de liquidación".</t>
  </si>
  <si>
    <t xml:space="preserve">Hernan Alberto Gonzalez (Profesional II) Hugo Alejandro  Oñate ( Auxiliar Administrativo) </t>
  </si>
  <si>
    <t xml:space="preserve">Proyectar memorando de solicitud de necesidades dirigido a la coordinación de gestión de servicios administrativos  para la  adecuación del archivo central con relación a los siguientes aspectos: Adquisición de extractores, reparación de humedad y goteras y cambio de luminarias </t>
  </si>
  <si>
    <t>Proyectar memorando de solicitud de mobiliario para el almacenamiento y conservación de documentos del archivo central (estantes, cajas, placas de identificación).</t>
  </si>
  <si>
    <t>Nury Navarro Hernández (Profesional 8)  Hernán González (Profesional II) Hugo Oñate (Auxiliar administrativo)</t>
  </si>
  <si>
    <t>Retraso en la entrega de la información requerida para la elaboración de los informes de quejas y reclamos por parte de las divisiones médicas.</t>
  </si>
  <si>
    <t>Enviar  circular  a las divisiones Médicas informando como se debe enviar la información de las quejas y reclamos del periodo y los términos de oportunidad para  su reporte a la Coordinación de Atención al Usuario.</t>
  </si>
  <si>
    <t>Circular enviada</t>
  </si>
  <si>
    <t xml:space="preserve">Procedimientos  actualizados o eliminados, según corresponda </t>
  </si>
  <si>
    <t>Elaborar los estudios previos para la adecuación locativas  del archivo central de acuerdo a las necesidades manifestadas por   el Gestión Documental.</t>
  </si>
  <si>
    <t>Grupo Interno de Trabajo de Compra, Bienes y Servicios Administrativos</t>
  </si>
  <si>
    <t>Dar cumplimiento al procedimiento APGDOSGEPT03 Procedimiento control de documentos externos - Normograma institucional</t>
  </si>
  <si>
    <t xml:space="preserve">Reconstruir las carpetas del consecutivo de correspondencia externa  correspondiente a los años 2010, 2011 y 2012; incluyendo la totalidad de las comunicaciones enviadas en cada vigencia.
</t>
  </si>
  <si>
    <r>
      <t xml:space="preserve">Socializar los procedimientos " </t>
    </r>
    <r>
      <rPr>
        <b/>
        <sz val="14"/>
        <rFont val="Tahoma"/>
        <family val="2"/>
      </rPr>
      <t>"Correspondencia externa enviada para entrega por ventanilla", "Correspondencia externa enviada post - expres, correspondencia externa enviada por servicio corra"</t>
    </r>
    <r>
      <rPr>
        <sz val="14"/>
        <rFont val="Tahoma"/>
        <family val="2"/>
      </rPr>
      <t xml:space="preserve"> a los funcionarios encargados de la radicació nde correspondencia con el fin de que tengan encuenta los puntos de control para el envío de la correspondencia.</t>
    </r>
  </si>
  <si>
    <t>Realizar ejercicio de socialización de los procedimientos "Correspondencia externa enviada para entrega por ventanilla", "Correspondencia externa enviada post - expres, correspondencia externa enviada por servicio corra" a los funcionarios encargados de la radicación de correspondencia con el fin de que tengan en cuenta los puntos de control esdtablecidos para el envío de la correspondencia de la entidad.</t>
  </si>
  <si>
    <t xml:space="preserve">Nury Navarro (Profesional 8) Hernan Alberto Gonzalez (Profesional II Hugo Alejandro  Oñate          ( Auxiliar Administrativo) </t>
  </si>
  <si>
    <t>Actualizar los puntos de control del procedimiento "Correspondencia externa enviada para entrega por ventanilla" y someterlo a aprobación.</t>
  </si>
  <si>
    <t>Modificar y presentar para aprobación el procedimiento  "Correspondencia externa enviada para entrega por ventanilla", ajustando los puntos de control  para  la verificación de los datos de envio de la correspondencia</t>
  </si>
  <si>
    <r>
      <t xml:space="preserve">Desconocimiento e incumplimiento de las actividades y controles establecidos en los procedimientos " </t>
    </r>
    <r>
      <rPr>
        <b/>
        <sz val="14"/>
        <rFont val="Tahoma"/>
        <family val="2"/>
      </rPr>
      <t>"Correspondencia externa enviada para entrega por ventanilla", "Correspondencia externa enviada post - express, correspondencia externa enviada por servicio corra"</t>
    </r>
    <r>
      <rPr>
        <sz val="14"/>
        <rFont val="Tahoma"/>
        <family val="2"/>
      </rPr>
      <t>, por parte del funcionario encargado de la radicación de correspondencia.</t>
    </r>
  </si>
  <si>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</si>
  <si>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Socializar a los funcionarios encargados de la digitalización y envio de la correspondencia externa, las actividades y controles establecidos en el  procedimiento CORRESPONDENCIA EXTERNA ENVIADA POR MENSAJERO Y/O SERVIENTREGA.</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</si>
  <si>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</si>
  <si>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Enviar circular a las divisiones médicas informando las directrices y términos de oportunidad para el envio de la información de quejas y reclamos (matriz consolidada)</t>
  </si>
  <si>
    <t xml:space="preserve">Proyectar y enviar circular recordatoria   a todas las divisiones  mèdicas del Fondo </t>
  </si>
  <si>
    <t>Circular</t>
  </si>
  <si>
    <t>Socialización de  la matriz de informacion primaria y secundaria a los funcionarios del proceso  atención al usuario</t>
  </si>
  <si>
    <t>Evitar que la correspondencia enviada sea devuelta a la entidad y se incurra en  gastos inneccesarios por falta de controles.</t>
  </si>
  <si>
    <t>Hernan Alberto Gonzalez (Profesional II Hugo Alejandro  Oñate ( Auxiliar Administrativo) Alcira Muñoz                              ( Auxiliar Oficina)</t>
  </si>
  <si>
    <t xml:space="preserve">Solicitar al Grupo de Servicios Administrativos la fumigaciòn de los documentos del archivo de liquidación de Ferrocarriles contra acaros y plagas </t>
  </si>
  <si>
    <t>Elaborar  y enviar memorando a la Coordinación de Servicios Administrativos solicitando la fumigación de los documentos  del archivo de liquidación de Ferrocarriles contra acaros y plagas.</t>
  </si>
  <si>
    <t>Memorando de solicitud</t>
  </si>
  <si>
    <t>Nury Navarro Hernández (Profesional 8)  Hernán González (Profesional ) Juan Manuel Torrés) (Auxiliar de oficina 2)</t>
  </si>
  <si>
    <t>Establecer controles que permitan que la información generada por el proceso sea presentada de manera oportuna  de acuerdo a los términos de oportunidad establecidos en la Matriz de información primaria y secundaria</t>
  </si>
  <si>
    <t>Establecer controles que permitan dar cumplimiento a los  términos de oportunidad establecidos en la Matriz de información primaria y secundaria</t>
  </si>
  <si>
    <t>Deficiencias en la revisión, supervisión, control y distribución de las tareas y responsables de la actualización de los procedimientos del proceso.</t>
  </si>
  <si>
    <t>Revisar y actualizar los 3 procedimientos  existentes en el antiguo SIP.</t>
  </si>
  <si>
    <t>Actualizar o eliminar los procedimientos "Recepción y emisión de llamadas telefónicas",  "Atención tutelas de servicios de salud" y "Atención de tutelas de prestaciones económicas".</t>
  </si>
  <si>
    <t>Jullian Castillo Campo (Profesional II) Nury Navarro (Profesional 8) Hernán Gonzalez (Profesional II)</t>
  </si>
  <si>
    <t>Socializar los cambios introducidos a los procedimientos a los funcionarios del proceso atención al usuario.</t>
  </si>
  <si>
    <t>Mantener actualizados los procedimientos requeridos para la operación del proceso.</t>
  </si>
  <si>
    <t xml:space="preserve">Socializar  a los funcionarios que intervienen en la ejecución de los procedimientos aprobados los cambios introduccidos a cada procedimiento. </t>
  </si>
  <si>
    <t>Organizar y ordenar las unidades documentales (Carpetas) de acuerdo a la normatividad archivistica.</t>
  </si>
  <si>
    <t>Unidades documentales organizadas</t>
  </si>
  <si>
    <t xml:space="preserve">Organizar las   carpetas correspondientes a ingresos al almacén y los boletines diarios  de almacén </t>
  </si>
  <si>
    <t>Marco Antonio Aguilar (Auxiliar Administrativo) Luis Alberto Segura Becerra (Profesional Especializado) /  Martha Rueda (Auxiliar de oficina 5)</t>
  </si>
  <si>
    <t>Mantener actualizadas las carpetas  del archivo de gestión del proceso conforme a la normatividad archivistica</t>
  </si>
  <si>
    <t>Ulises Ibarra (Jefe oficina Asesora Jurídica)  Andrea Fuertes ( Técnico II)</t>
  </si>
  <si>
    <t>Tomando una muestra significativa del archivo de gestión del año 2011 y 2010, se evidencio que no se encuentra debidamente foliado,  ni identificadas con las tablas de retención documental y en algunas carpetas presencia de papel térmico, incumpliendo el articulo 4 del acuerdo 042 del archivo General de la nación y con los cronogramas establecidos por la oficina de Gestión documental para la realización de las transferencias primarias del año 2010 y seguimiento al archivo del año 2011.</t>
  </si>
  <si>
    <t xml:space="preserve"> Incumplimiento del procedimiento control de fotocopiado APGSAGADPT11, no se vienen presentando los informes mensuales para el control de las fotocopias tomadas por proceso.  No se están realizando los puntos de control documentados para controlar el consumo del papel con el número de fotocopias registradas en la fotocopiadora.</t>
  </si>
  <si>
    <t>Incumplimiento de las actividades programadas en el plan de mejoramiento institucional y en los tiempos de documentación de los hallazgos detectados en las auditorias de control interno</t>
  </si>
  <si>
    <t>• Incumplimiento en la documentación de un procedimiento para la baja de los bienes muebles del FPS (Equipos de cómputo, sillas, etc.)</t>
  </si>
  <si>
    <t xml:space="preserve"> Incumplimiento de las actividades programadas en el plan de mejoramiento Institucional para mitigar los hallazgos detectados por la contraloría y la oficina de control interno.</t>
  </si>
  <si>
    <t>Incumplimiento de las actividades programadas en el plan de mejoramiento Institucional para mitigar los hallazgos detectados por la contraloría y la oficina de control interno</t>
  </si>
  <si>
    <t>Diseñar e implementar un formato para el control del cumplimiento de las obligaciones contractuales .</t>
  </si>
  <si>
    <t>Se evidencia que el proceso sigue modificando las tablas de retención documental por solicitudes de los diferentes procesos antes que el comité de archivo realice su respectiva aprobación; dando con esto incumplimiento al procedimiento Elaboración y actualización de las tablas de retención documental APGDOSGEPT15.</t>
  </si>
  <si>
    <t>Modificar los procedimientos "Correspondencia externa enviada por correo certificado, Correspondencia enviada para entrega por ventanilla, modificando la actividad para el contro de las direcciones de envio de los documentos.</t>
  </si>
  <si>
    <t>Modificar  y presentar para aprobación los procedimientos Correspondencia externa enviada por correo certificado, Correspondencia enviada para entrega por ventanilla.</t>
  </si>
  <si>
    <t>Debilidades en los controles para mantener actualizada los procedimientos aplicables para la adecuada operación del proceso.</t>
  </si>
  <si>
    <t>Socializar las modificaciones realizadas a los procedimientos actualizados a los funcionarios del proceso "Gestión de Prestaciones Económicas".</t>
  </si>
  <si>
    <t>Actualizar el 100% de los procedimientos del proceso Conforme a los lineamientos del SIP y del sistema Integral de Gestión.</t>
  </si>
  <si>
    <t>Realizar ejercicio de socialización de los procedimientos actualizados y aprobados mediante acto administrativo.</t>
  </si>
  <si>
    <t>Luz Fany Vaca         ( Profesional Especializado )</t>
  </si>
  <si>
    <t>El procedimiento APGRFSFIPT09  "Liberación y ajuste de presupuesto" fue modificado y aprobado mediante Resolución 324 - 08/02/2012</t>
  </si>
  <si>
    <t>Desconocimiento de la conceptualizacion y metodologia para la administración de los flujos de información institucional</t>
  </si>
  <si>
    <t xml:space="preserve">Capacitación a los  funcionarios del grupo de trabajo de Control Interno en la administración de flujos de información y matriz de información primaria y secundaria </t>
  </si>
  <si>
    <t>Actualizar la matriz de informacion primaria y secundaria con los informes y reportes generados por el proceso</t>
  </si>
  <si>
    <t>Modificar la matriz de informacion primaria y secundaria de acuerdo a los requerimientos de información</t>
  </si>
  <si>
    <t>Mantener actualizada la matriz de inforación primaria y secundaria  de acuerdo a la normatividad y procedimientos aplicables al proceso</t>
  </si>
  <si>
    <t>Solicitar capacitación a la oficina  de Planeación y sistemas  sobre  flujos de información y administraciión de la matriz primaria y secundaria</t>
  </si>
  <si>
    <t>Oficio de solicitud de capacitación</t>
  </si>
  <si>
    <t xml:space="preserve">Grupo de Trabajo de Control Interno </t>
  </si>
  <si>
    <t xml:space="preserve">Actualizar la matriz de información primaria y secundaria de acuerdo a los informes y reportes generados por el proceso y con fechas de entrega o reporte definidas </t>
  </si>
  <si>
    <t>Matriz actualizada</t>
  </si>
  <si>
    <t>Falta de controles   para   el envio de la información generada por el proceso a los destinantario de la información</t>
  </si>
  <si>
    <t>Socializar la matriz de información primaria y secundaria a los funcionarios del proceso definiendo responsabilidades y elaborar acta de compromiso</t>
  </si>
  <si>
    <t>Entregar oportunamente  la información requerida por los entes de control  y procesos internos de la entidad</t>
  </si>
  <si>
    <t xml:space="preserve">Realizar reunión de retroalimentación entre los funcionarios del proceso </t>
  </si>
  <si>
    <t>Acta de reunión</t>
  </si>
  <si>
    <r>
      <t xml:space="preserve"> </t>
    </r>
    <r>
      <rPr>
        <sz val="14"/>
        <rFont val="Tahoma"/>
        <family val="2"/>
      </rPr>
      <t xml:space="preserve">Modificar el procedimiento medición de la satisfacción del usuario e incluir los servicios de prestaciones económicas
</t>
    </r>
  </si>
  <si>
    <t>Dar cumplimiento a lo establecido en la ley 594 del 2000, directrices y circulares  en materia archivistica emitidas por el archivo general de la nación para mantener actualizado el archivo de gestión del proceso.</t>
  </si>
  <si>
    <t>Sandra  Pinzón (Auxiliar Administrativo Grado 20)</t>
  </si>
  <si>
    <t>Subdirección de Prestaciones Sociales</t>
  </si>
  <si>
    <t>Oscar Bula Florez ( Auxiliar 5) Sandra  Pinzón (Auxiliar Administrativo Grado 20)</t>
  </si>
  <si>
    <t>Funciones relacionadas con la contestación de tutelas  impidieron  organizar oportunamente el archivo de gestión de la Subdirección de Prestaciones Sociales, por parte de la funcionaria encargada.</t>
  </si>
  <si>
    <t xml:space="preserve">GESTIÓN DE SERVICIOS DE SALUD </t>
  </si>
  <si>
    <t xml:space="preserve">Solicitar capacitación al Grupo de Gestión Documental para la administración de archivos de gestión </t>
  </si>
  <si>
    <t>Elaborar y enviar memorando dirigido a la Coordinación de Atención al usuario y Gestión Documental solicitando una capacitación en el tema "Directrices para la administración de archivos de gestión y organización de unidades documentales."</t>
  </si>
  <si>
    <t>Memornado de solicitud</t>
  </si>
  <si>
    <t>Organizar el archivo de gestión de la Subdirección de Prestaciones Sociales  correspondiente a los años 2010 y 2011, conforme a la normatividad archivistica.</t>
  </si>
  <si>
    <t>Organizar las carpetas del archivo de gestión (2010 y 2011) con su respectivo rotulo, clasificación en orden cronológico, depuración  y foliación respectiva.</t>
  </si>
  <si>
    <t>Carpetas debidamente organizadas</t>
  </si>
  <si>
    <t xml:space="preserve">Incumplimiento de las actividades programadas en el  plan de mejoramiento institucional y en los tiempos de documentación de los hallazgos detectados en la auditorias de control interno. </t>
  </si>
  <si>
    <t xml:space="preserve">Catalina Arias  (Profesional II) </t>
  </si>
  <si>
    <t xml:space="preserve">Memorandos </t>
  </si>
  <si>
    <t>Se proyecto y envio el informe de desempeño semestral del proceso atención al usuario el día 28 de junio de 2012, como evidencia se cuenta con copia del mismo con firma de recibido</t>
  </si>
  <si>
    <t xml:space="preserve">Se esta en proceso de definir el metodo estadistico para realizar las encuestas de satisfacción post-trámite </t>
  </si>
  <si>
    <t>Se actualizó el  procedimiento "Recobros al Fosyga" con las actividades a cargo de Gestión de Cobro, y se entregó a la Oficina de Planeación y Sistemas en fecha junio 20 de 2012, para la revisión técnica.</t>
  </si>
  <si>
    <t xml:space="preserve"> Debilidades en la planeación y ejecución de las actividades y tareas a cargo de los funcionarios del proceso y falta de controles para el seguimiento de las metas trazadas en los planes institucionales.</t>
  </si>
  <si>
    <t>Definir las responsabilidades y controles para el cumplimiento y reporte oportuno  a las actividades y  acciones de mejoramiento del proceso  documentadas en el plan de mejoramiento institucional.</t>
  </si>
  <si>
    <t>Evitar el incumplimiento del plan de mejoramiento institucional por parte de los funcionarios del proceso.</t>
  </si>
  <si>
    <t>Proyectar y enviar  memorandos a cada uno de los funcionarios implicados en el incumplimiento del plan de mejoramiento institucional, informando las actividades que tienen a su cargo y las responsabilidades frente a los planes de mejoramiento.</t>
  </si>
  <si>
    <t>Pendiente hasta la auditoria de matriz de información primaria y secundaria</t>
  </si>
  <si>
    <t xml:space="preserve">No aplica para el periodo a reportar </t>
  </si>
  <si>
    <t>N/A</t>
  </si>
  <si>
    <t>En la actualidad el programa sobre el cual se va administrar las PQR del FPS, es ORFEO, el cual esta en proceso de implementación; por tanto la capacitación debe darse una vez este en funcionamiento dicho sistema. El estado de la meta sin iniciar,  y el hallazgo queda ABIERTO. Se tiene el borrador del estudio previo para la actualizacion del aplicativo ORFEO, se solicito CDP pra esta actualizacion con el memorando 2012-220-003253-3</t>
  </si>
  <si>
    <t>Se cuenta con los siete informes correspondientes a los meses  mayo, junio, julio, agosto, septiembre ,octubre, y noviembre. A su ves como respaldo de estos informes se cuenta con las mediciones realizadas a los archivos</t>
  </si>
  <si>
    <t xml:space="preserve"> Jefe oficina de control interno</t>
  </si>
  <si>
    <t>Se cuenta con los seis informes donde se trata las auditorias que se realizaron a los cuadernillo de Alcalis de Colombia y Ferrocarriles Nacionales,  se realizaron tres informes de cuadernillos  de Alcalis de Colombia y tres informes de  los seguimientos de los cuadernillos de Ferrocarriles Nacionales, estos informes cuentan con los papeles de trabajo y actas de seguimiento correspondiente.</t>
  </si>
  <si>
    <t>Se han enviado los memorandos con siguientes radicados: 2011-220-006591-3 el 14 de septiembre de 2011, 2012-220002411-3 de 23 de abril de 2012, 2012-220-003853-3 de 28 de junio de 2012, todos solicitando adecuaciones del archivo de Liquidación de los Ferrocarriles; la meta propuesta, se encuentra al 100%, se seguira reiterando la solicitud asta que se den las adecuaciones</t>
  </si>
  <si>
    <t>Modificar y  presentar para aprobación  los siguientes procedimientos: "Mesadas retroactivas, Nomina de pensionados San Juan de Dios, Reconocimiento mesadas pensioanales a herederos y Atención tutelas prestaciones económicas"</t>
  </si>
  <si>
    <t xml:space="preserve">Procedimiento aprobados mediante acto administrativo </t>
  </si>
  <si>
    <t>Grupo Interno de Trabajo de Prestación Económicas</t>
  </si>
  <si>
    <t>Actualizar los procedimientos existentes en el antiguo SIP y someterlos a aprobación del Comité de Control Interno y Calidad.</t>
  </si>
  <si>
    <t>Humberto Malaver Pinzón (Coordinador gestión de Prestaciones Económicas)</t>
  </si>
  <si>
    <t>Debilidades en la aplicación e los procedimientos aplicables al reconocimiento de las prestaciones económicas reconocidas por el grupo de trabajo de Prestaciones Económicas</t>
  </si>
  <si>
    <t>Socializar a los funcionarios del proceso, los procedimientos y términos de oportunidad establecidos por la ley para resolver las solicitudes de sustitución pensional y reconocimientos de mesadas a heredero</t>
  </si>
  <si>
    <t>Asegurar el reconocimiento de los derechos reclamados conforme a la normatividad aplicable y procedimientos establecidos</t>
  </si>
  <si>
    <t>Realizar ejercicio de socialización de los procedimientos y términos de oportunidad  para resolver las solicitudes de sustitución pensional y reconocimientos de mesadas a heredero</t>
  </si>
  <si>
    <t>A 30 de junio no se ha proyectado y enviado el memorando</t>
  </si>
  <si>
    <t>Se han proyectado y enviado los memorandos con radicado: 2011-220-006601-3 de 14 de septiembre de 2011 y 2012-220-003852-3 de 28 de junio de 2012, solicitando  la  adecuación del archivo central, la meta propuesta esta culminada se seguira enviando solcitudes hasta el momento que se de las adecuaciones.</t>
  </si>
  <si>
    <t>Con el fin de dar cumplimiento a la elaboración del Plan de Gestión Ambiental se elaboraron los estudios previos para contratar la asesoria y acompañamiento para la implementación del Sistema de Gestión Ambiental y el Plan de Gestión Ambiental y se enviaron a la Oficina Asesora Jurídica mediante memorando OPS 38973 del 29 de junio de 2012.  Con corte a junio 30  de 2012, no se ha elaborado el Plan de Gestión Ambiental.</t>
  </si>
  <si>
    <t xml:space="preserve">Falta de revision  de los convenios </t>
  </si>
  <si>
    <t xml:space="preserve">Revisaion ointegral de los convenios  los bancos Agrario y Cooperativa Financiera de Antioquia, para definir responsabilidad del banco y del Fondo para el pago de mesadas pensionales. </t>
  </si>
  <si>
    <t xml:space="preserve">convenios revisados y aprobados </t>
  </si>
  <si>
    <t>Oficina asesora juridica</t>
  </si>
  <si>
    <t>Se solicito capacitación a la oficina de planeación y sistemas mediante memorando GCI-20121100031493 del pasado 28/05/2012.  la capacitación fue recibida el pasado 8 de junio de 2012 a los funcionarios de la oficina de control interno.</t>
  </si>
  <si>
    <t>el pasado 19 de junio de 2012 se reunieron los funcionarios de la oficina de control interno con el fin de realizar la actualización de la matriz primaria y secundaria y del mismo modo delegar responsabilidades a los funcionarios encargados de dicha actualizacion.  Se dejo como constacia de la reunión el acta No. 001 del pasado 19 de junio de 2012.</t>
  </si>
  <si>
    <t>Se realizó la actualización de la matriz primaria y secundaria del proceso seguimiento y evaluación independiente.  Pero se deja claro que dicha matriz esta en constante modificación debido a cambios generados por los diferentes entes de control y modificaciones a procedimientos internos del FPS.</t>
  </si>
  <si>
    <t>Lina Morales (Técnico I )</t>
  </si>
  <si>
    <t>Revisar y ajustar la politica de calidad acorde con el propósito de la organización y  que evidencie la mejora continua y la eficacia, eficiencia y efectividad  del SGC</t>
  </si>
  <si>
    <t>A pesar de que la politica se ha venido revisando en las reuniones de revisión por la dirección no se habia identificado la necesidad de ajustarla  y adecuarla al propósito particular de la organización y evidenciar la eficacia, eficiencia y efectividad del sistema.</t>
  </si>
  <si>
    <t>Elaborar la  propuesta de modificación de la politica de calidad por parte del Equipo operativo MECI -CALIDAD</t>
  </si>
  <si>
    <t>Mauricio Villaneda ( Jefe Oficina Asesora Jurídica) Liliana Garcia (Profesional II) Aida Salazar (Profesional II) Jorge Espinosa (Profesional II)</t>
  </si>
  <si>
    <t>Comité de Control Interno y Calidad</t>
  </si>
  <si>
    <t>31/07/20112</t>
  </si>
  <si>
    <t>Retraso en la consolidación por causa del reporte tardió de algunos procesos de la entidad.</t>
  </si>
  <si>
    <t>Enviar mensaje recordatorio informando las fechas limites para el reporte de indicadores  y plan de manejo de riesgos a los responsables de los procesos</t>
  </si>
  <si>
    <t>Cumplir con el reporte oportuno de la información generada por el proceso con destino al grupo de control Interno</t>
  </si>
  <si>
    <t>Enviar mensaje de correo electrónico a los responsables de proceso recordando las fechas límites de reporte de indicadores y plan de manejo de riesgos.</t>
  </si>
  <si>
    <t>mensaje de correo electrónico</t>
  </si>
  <si>
    <t>Mauricio Villaneda Jimenéz (Jefe oficina de Planeación) aida Salazar (Profesional II9 Jorge Alberto Espinosa (Profesional II)</t>
  </si>
  <si>
    <t>Elaborar un cronograma de trabajo con el fin de hacerle seguimiento a las actividades a cargo del proceso para el segundo semestre de la vigencia 2012.</t>
  </si>
  <si>
    <t>Dar cumplimiento a las acciones de mejoramiento del proceso conforme a las fecha establecidas en el plan de mejoramiento institucional</t>
  </si>
  <si>
    <t xml:space="preserve">Cronograma de trabajo para realizar las actividades del proceso </t>
  </si>
  <si>
    <t>Cronograma de actividades del proceso.</t>
  </si>
  <si>
    <t>Debilidades en el control y seguimiento a  los informes y reportes generados por el  proceso.</t>
  </si>
  <si>
    <t>Diego Farfán (Técnico I)</t>
  </si>
  <si>
    <t xml:space="preserve">Falta de controles para la presentación oportuna de los reportes de contratación  suscrita por la oficina juridica </t>
  </si>
  <si>
    <t xml:space="preserve">Cronograma aprobado </t>
  </si>
  <si>
    <t>Oficina Asesora jurídica</t>
  </si>
  <si>
    <t>Elvis Castro (Técnico I)</t>
  </si>
  <si>
    <t>No aplica para el periodo evaluado</t>
  </si>
  <si>
    <t>Ulises Ibarra Daza /Jefe oficina Asesora Jurídica</t>
  </si>
  <si>
    <t xml:space="preserve">Convenios revisados y aprobados </t>
  </si>
  <si>
    <t>Actualizar los  procedimientos "Atención de demandas y procesos", "Informe semestral para el ministerio del interior y justicia" y "Junta de licitaciones y adquisiciones"</t>
  </si>
  <si>
    <t xml:space="preserve">Ulises Ibarra Daza (Jefe oficina Asesora Jurídica) Gloria Espitia (Contratista)Margarita Cardenas  (Contratista) </t>
  </si>
  <si>
    <t>Ulises ibarra daza (Jefe oficina Asesora Jurídica ) Margarita Cardenas  (Contratista )</t>
  </si>
  <si>
    <t xml:space="preserve">Luis Alberto Segura Becerra (Profesional Especializado) Ulises Ibarra (Jefe Oficina Juridica) Yana Cristina Gonzales (Profesional 1) Andrea Fuertes ( Técnico1) </t>
  </si>
  <si>
    <t>Se revisaron los formatos técnicamente con la oficina de Planeación y sistemas los cuales se encuentran listos para entrar en la etapa de aprobación por parte del sistema de coordinación control interno de calidad.</t>
  </si>
  <si>
    <t>ACTUALIZAR LA TOTALIDAD DE LOS PROCEDIMIENTOS DEL ANTIGUO SISTEMA SIP</t>
  </si>
  <si>
    <t>100% DE PROCEDIMIENTOS ACTUALIZADOS</t>
  </si>
  <si>
    <t>31/06/2012</t>
  </si>
  <si>
    <t xml:space="preserve">Con memorando GAD 20122300012313 de febrero 27 de 2012 se designar al funcionario  encargado de  la consolidación de la normas para la actualización del Normograma del proceso  y su reporte  a la  Secretaria General  </t>
  </si>
  <si>
    <t>Acta No 01  de febrero  27 de 2012. Definir y Socializar a los funcionarios del proceso la  metodologia que se va a seguir  para la consulta de la normatividad aplicable relacionada con el proceso.</t>
  </si>
  <si>
    <t xml:space="preserve">No aplica en el periodo evaluado </t>
  </si>
  <si>
    <t>Con corte a Junio 30 de 2012 se realizó la actualización de la Matriz Primaria y Secundaria del Proceso Direccionamiento Estratégico en lo que  hace referente a los FORMATOS: tipo 001 catalogo de cuentas,     tipo 007 bancos - cuentas de ahorro - fondos - remesas en tránsito,     tipo 008 inversiones,     tipo 013 propiedad planta y equipo,     tipo 015 cuentas de orden acreedoras - facturas devueltas y  FORMATOS  Tipo 516  Código de Ética y Buen Gobierno y Tipo 094 Informe de Gestión;  Ya que estos no son informes que son generados por el proceso de TIC´S. evidencia que se puede cotejar el la pagina de intranet de la entidad, link Matriz Primaria y Secundaria.</t>
  </si>
  <si>
    <t>ACTUALIZACION DE 51 PROCEDIMIENTOS QUE SE ENCONTRABAN EN EL ANTIGUO SISTEMA SIP</t>
  </si>
  <si>
    <t>Falta de disponibilidad de tiempo para culminar la actualización de los procedimientos restantes del proceso.</t>
  </si>
  <si>
    <t>A fecha de corte de junio 30 no se ha dado inicio a la actividad</t>
  </si>
  <si>
    <t xml:space="preserve">Nury Navarro (Profesional 8) Hernan Alberto Gonzalez (Profesional II Hugo Alejandro  Oñate                           ( Auxiliar Administrativo) </t>
  </si>
  <si>
    <t>Con corte a junio 30 de 2012, no se ha iniciado la ejecución de la meta.</t>
  </si>
  <si>
    <t>Gestión de Talento Humano elaboró el Procedimiento "PLANEACIÓN CONTRATACIÓN PERSONAL EN MISIÓN", el cual fue  fue revisado metodológicamente y técnicamente por las instancias respectivas y posteriormente aprobado por el Comité de Control Interno y Calidad y adoptado mediante resolución No.   478 de febrero 28 de 2012 y publicado en el Sistema Integrado de  Procedimientos.
Dentro de este proceso de planeación se consolidan todas las necesidades de suministro de personal en misión en el decumento denominado: Anexo Técnico No. 2 Funciones y Requisitos Personal en Misión –FPS-FCN; definiendo de esta forma las competencias requeridas para cada cargo, que deben ser tenidas en cuenta dentro del proceso de selección que adelante la Temporal para el suministro de los funcionarios en misión.</t>
  </si>
  <si>
    <t>Se ejecutará durante el IV trimestre de 2012</t>
  </si>
  <si>
    <t>Se ejecutará durante el III trimestre de 2012</t>
  </si>
  <si>
    <t>Gestión de Talento Humano elaboró el Procedimiento "REGISTRO, CONFORMACIÓN, ORGANIZACIÓN, CUSTODIA Y GUARDA DEHISTORIAS LABORALES" y el Formato "HOJA DE CONTROL DE HISTORIAS LABORES", documentos que fueron revisados metodológicamente y técnicamente por las instancias respectivas y posteriormente aprobados por el Comité de Control Interno y Calidad y adoptados finalmente mediante resolución No.   478 de febrero 28 de 2012 y publicados en el Sistema Integrado de  Procedimientos.
En este procedimiento se incluyeron actividades puntuales para controlar entre otros, cuáles son los documentos que se deben archivar en las Historias Laborales.</t>
  </si>
  <si>
    <t>Se solicito mediante correo por la Intranet la unificacion de fechas con los nuevos hallazgos, los cuales fueron documentados el dia Julio 12 de 2012.</t>
  </si>
  <si>
    <t>Durante el periodo a reportar el proceso de contabilidad no hizo uso del apoyo de los procesos que intervienen en este procedimiento, ya que encontro dificultad en su desarrollo e interpretacion; sin embargo ya que es un procedimiento de responsabilidad de la Oficina Juridica, el proceso de contabilidad se compromete a enviar esta modificacion a transversalidad a la oficina de presupuesto para que se incluya su participacion y puntos de control, en el transcurso del segundo semestre del 2012, en lo que se refiere  a las actividades que se hacen para generar el estada de cuenta con los tiempos utilizados y la informacion generada.  Es importante resaltar que este procedimiento es aplicable solo a la liquidacion de contratos de Servicio Medico.</t>
  </si>
  <si>
    <t>Con la implementacion del Sistema Integrado de Informacion Financiera SIIF, según instructivo 015 de Diciembre 16 de 2011de la Contaduria General de la Nacion, Item 3 "CUENTAS DE PRESUPUESTO Y TESORERIA-VIGENCIAS FUTURAS", consideró que  los saldos de las cuentas 0940-VIGENCIAS FUTURAS INCORPORADAS AL PRESUPUESTO (DB) Y 0935-VIGENCIAS FUTURAS PENDIENTES DE INCORPORAR AL PRESUPUESTO (DB) no deben revelarse desde el primero de enero de 2012, por tal razon con corte a Diciembre del 2011 quedaron estan  cuentas en cero. Es importante resaltar que seria inoficioso levantar procedimiento para una tarea que ya no se desarrolla.</t>
  </si>
  <si>
    <t>No se ha iniciado la ejecución de la meta, no aplica para el periodo evaluado</t>
  </si>
  <si>
    <t>Elaborar y enviar circular a todas las divisiones medicas del fondo a nivel nacional recordando las directrices para el reporte de la información de quejas y reclamos.</t>
  </si>
  <si>
    <t>En mayo 30 de 2012 se actualizo la  Matriz Primaria y Segundaria ( VER  correo  intranet Ilba)</t>
  </si>
  <si>
    <t xml:space="preserve">Debilidades en la planeación y ejecución de las actividades y tareas a cargo de los funcionarios del proceso </t>
  </si>
  <si>
    <t>Solicitar la eliminación de los procedimientos existentes en el antuguo SIP</t>
  </si>
  <si>
    <t>Solicitar la eliminación de los procedimientos "Control pago de servicios y arrendamientos FPS" e "Revisión informe  elaboración de contratos y ordenes de servicio" y aprobar mediante acto administartivo</t>
  </si>
  <si>
    <t xml:space="preserve">Procedimientos eliminados </t>
  </si>
  <si>
    <t>Subdirección Financiera  - Presupuesto</t>
  </si>
  <si>
    <t xml:space="preserve">Luz Fany Vaca Gutierrez (Profesional especializado - E) </t>
  </si>
  <si>
    <t>No se ha iniciado la ejecuciónde la meta</t>
  </si>
  <si>
    <t>De acuerdo con instructivo 015 de Diciembre 16 de 2011 según item 2,3,8 "operaciones reciprocas con entidades liquidadas"; se deben ajustar en los siguientes lineamiento: 1) Los saldos de cuentas del balance que subsistan de los valores trasladados por la entidad liquidada deberan reportarsen con la (s) entidad(es) que asume(n) los derechos y obligaciones segun corresponda a cada tipo de operacion. Igualmente debera procederse con los derechos y obligaciones que se causen con posterioridad a la liquidacion. 2) en lo relativo a las cuentas de las actividades financiera, economica, social y ambiental, las entidades que tuvieron operaciones reciporcas con una entidad liquidada durante el periodo, no deben reportar los saldos causado con esta. De otra parte, los valores causados con posterioridad a la liquidacion deberan reportarse con la(s) entidad(es) que hayan asumido las actividades de la entidad liquidada. Por tal razon en el transcurso del segundo semestre de 2012, se llevara al comite de sostenibilidad financiera para su respectiva reclasificacion. De acuerdo con el trabajo efectuado en el primer semestre de 2012 se asigno a cada funcionario la depuracion de todas la cuentas contables, como consta en correo electronico socializado en Mayo 23 de 2012.</t>
  </si>
  <si>
    <t>El Grupo Interno de Trabajo de Contabilidad, como gestores del levantamiento de la informacion suceptible de ser analizada por el comité de sostenibilidad, procedio a documentar actividades para dar cumplimiento a la normatividad existente, en donde se compromete a llevar saldos antiguos para ser estudiados por parte del Comite, a partir del mes de agosto del 2012</t>
  </si>
  <si>
    <t>Con la implementacion del Sistema Integrado de Informacion Financiera SIIF, se deberran ajustar los procedimientos a cargo del Proceso contable ( Contabilidad), dicha actividad estaba detenida hasta que se emitiria la normatividad relacionada con su aplicabilidad, por tal razon durante el segundo semestre de 2012 se modificarán las actividades y puntos de control relaciondas con este nuevo sistema de informacion financiera.</t>
  </si>
  <si>
    <t>Se actualizó el  procedimiento "Cobro a aportantes morosos al SGSSS" con las actividades a cargo de Gestión de Cobro, y se entregó a la Oficina de Planeación y Sistemas en fecha junio 21 de 2012, para la revisión técnica.</t>
  </si>
  <si>
    <t>Se actualizó el  procedimiento "Cobro Persuasivo Cuotas Partes Pensionales" con las actividades a cargo de Gestión de Cobro, y se entregó a la Oficina de Planeación y Sistemas en fecha junio 21 de 2012, para la revisión técnica.</t>
  </si>
  <si>
    <t>Se envio el memorando a cada uno de los funcionarios implicados en el inclumplimiento del plan de mejoramiento</t>
  </si>
  <si>
    <t>En el proceso de actualizacion del antiguo SIP al momento del reporte solo se encuentran pendientes por dar de baja y actualizar a 3 procedimientos. Los cuales se adelantaran en el segundo semestre del 2012</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</si>
  <si>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</si>
  <si>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</si>
  <si>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</si>
  <si>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</si>
  <si>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Socializar  a los funcionarios intervinientes del proceso  el procedimiento " REGISTRO, CONFORMACIÓN, ORGANIZACIÓN, CUSTODIA Y GUARDA DE HSITORIAS LABORALES" .</t>
  </si>
  <si>
    <t xml:space="preserve">Elaborar y presentar para aprobación el procedimiento "Control de jornada laboral" </t>
  </si>
  <si>
    <t>Desconocimiento de las directrices  para el control  de las fotocopias tomadas por cada uno de los procesos de la entidad  y la posterior presentación de los informes de control  de fotocopias</t>
  </si>
  <si>
    <t>Dar a conocer el procedimiento y las directrices  para  el control  de fotocopiado a la persona encargada de la actividad</t>
  </si>
  <si>
    <t>Mejorar el control sobre el consumo de papel  por concepto de excpedición de fotocopias y reducir el consumo de papel</t>
  </si>
  <si>
    <t>Memorando  informativo</t>
  </si>
  <si>
    <t xml:space="preserve">Marta Rueda  (Secretaria)  Luis Alberto Segura                             ( Coordinador Gestión bienes, compras y servicios administrativos) </t>
  </si>
  <si>
    <t>Modificar el formato                            " solicitud de fotocopias" y presentarlo para aprobación modificando el campo "seman" por "Mes" y eliminando el campo "Nombre del responsable"</t>
  </si>
  <si>
    <t xml:space="preserve">Dar cumplimiento a los puntos de control establecidos en el  procedimiento control de fotocopiado </t>
  </si>
  <si>
    <t>Actualizar el formato solicitud de fotocopias modificando el campo "Semana" y eliminando el campo                    " Nombre del responsable"</t>
  </si>
  <si>
    <t>Formato aprobado</t>
  </si>
  <si>
    <t>Ilba Corredor Leyva (Técnico Administrativo)</t>
  </si>
  <si>
    <t>No se ha iniciado la ejecucion de la meta</t>
  </si>
  <si>
    <t xml:space="preserve">Luis Alberto Segura Becerra (Profesional Especializado) Ilba Corredor  y Jorge Otalora  Tecnico Administrativo </t>
  </si>
  <si>
    <t xml:space="preserve">Con oficio MT No. 20123250318561 de junio 22 de 2012. (Radicado Fondo No. 2012-220-024004-2 de 2012) , el Ministerio de Transporte  manifiesta que los inmuebles no califican dentro el contexto del árticulo 63 paragráfo 2 de la Ley 105 de 1993, ya que los bienes inmuebles fueron asignados y dispuestos por la junta liquidadora de Ferrocarriles  y por medio de acuerdo forman parte del patrimonio de l FPS. Por tanto el Ministerio de Transporte afirma que es el FPS quien debe legalizar y actualizar el dominio de estos predios teniendo encuenta lo establecido en la Ley 1586 de 1989 en su árticulo 25 literal C. Ante esta situación el GAD remitira a la Oficina Asesora Juridica  el mencionado concepto emitido por el Ministerio, para que  nos indique el proceso a seguir </t>
  </si>
  <si>
    <r>
      <t>Se evidencia Acta No. 09  de agosto 18 de 2011, donde el comité técnico de sostenibilidad financiera determinó realizar estudio de titulos de cada uno de los inmuebles para así proceder la baja de los inmuebles. r</t>
    </r>
    <r>
      <rPr>
        <sz val="7"/>
        <color indexed="10"/>
        <rFont val="Arial"/>
        <family val="2"/>
      </rPr>
      <t>eVISAR Y DEFINIR QUE VAN A HACER</t>
    </r>
  </si>
  <si>
    <t>Cambios en la normatividad aplicable a transferencia  de bienes inmuebles y dependencia de otras  entidades para poder adelantar las gestiones requeridas para subsanar los hallazgos identificados.Falta de gestiòn por parte del proceso.</t>
  </si>
  <si>
    <t>Actualizar  o eliminar según corresponda  los procedimientos  existemtes en el antiguo SIP</t>
  </si>
  <si>
    <t xml:space="preserve">Disponer de la totalidad  de los procedimientos  requeridos para la operación del proceso y el control  de los bienes inmuebles </t>
  </si>
  <si>
    <t>Presentar para aprobación o eliminación los siguientes procedimientos , según corresponda: 1) Actualización módulo de activos fijos bienes muebles" 2) Escrituración de venta  inmuebles" 3)interventoria a contratos de arrendamientos de bienes inmuebles" 4) Atención a demandas de bienes inmuebles 5) Reqjuerimiento a invasores 6) Cobro coactivo por impuesto por pagar inmuebles"</t>
  </si>
  <si>
    <t>Procedimientos aprobados</t>
  </si>
  <si>
    <t>Luis Alberto Segura ( Coordinador GIT Bienes, compras y servicios administrativos)  Rubby Angarita (Profesional OAJ) Jorge Otalora (Técnico) Ilba  Corredor Leyva (Técnico)</t>
  </si>
  <si>
    <t>Con memorando  GAD 38553 de junio 28 de 2012, se envió procedimiento de  Control de Fotocopiado  a lapersona encargada de esta función</t>
  </si>
  <si>
    <t>Diferencia de criterios entre la percepcion de los funcionarios del Grupo de control &gt;Interno y Gestión de servicios Administrativo en relacion asi se debian o no marcar los perifericos de cada equipo de computo</t>
  </si>
  <si>
    <t xml:space="preserve">   Luis Alberto Segura Becerra (Profeisonal Especializado) Edy  Karnne Olivares (Profesional 3)</t>
  </si>
  <si>
    <t>Con corte a junio 30 de 2012, no se ha iniciado la ejecución de la meta (No aplica para el periodo evaluado)</t>
  </si>
  <si>
    <t>Actualizar el 100%de la cuentas personales con las especificaciones tecnicas de cada equipo de computo seg{un el funcionario</t>
  </si>
  <si>
    <t xml:space="preserve">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titulo gratuito, el Fondo de Pasivo Social de F.N.C., se  transfirio  el día 25 de mayo de 2012 a CISA como consta en folio de matricula No. 106-6170 notación No. 5 </t>
  </si>
  <si>
    <t xml:space="preserve">Teniendo en cuenta  que el Decreto No. 4054 de octubre 31 de 2011, reglamentario de la Ley 1450 de 2011 y artículo 8 de la ley 708 de 2011, obliga al Fondo  a realizar entrega de los bienes inmuebles al colector de activos del Estado "Central de Inversiones S.A.- CISA", o a la entidad del estado que lo requiera, a titulo gratuito, el Fondo de Pasivo Social de F.N.C., se  transfirio  el día 25 de mayo de 2012 a CISA  en el estado juridico en que se encontraba, como consta en folio de matricula No. 106-6170 notación No. 5 </t>
  </si>
  <si>
    <t>Formato Modificación de los elementos del Direccionamiento Estratégico,diligenciado</t>
  </si>
  <si>
    <t xml:space="preserve">Presentar para aprobación del Comité de Control Interno y Calidad  la propuesta de modificación de la política de calidad </t>
  </si>
  <si>
    <t xml:space="preserve">Contar con una política de calidad adecuada y propia para la misión de la organización </t>
  </si>
  <si>
    <t xml:space="preserve">Presentar para aprobación la nueva versión de la politica de calidad de la entidad </t>
  </si>
  <si>
    <t>Politica de calidad  aprobada por el Comité de Control Interno  y Calidad.</t>
  </si>
  <si>
    <t xml:space="preserve">Se evidenció que a la fecha de la auditoria no se ha actualizado, la matriz primaria y secundaria en lo que hace referente a los FORMATOS: tipo 001 catalogo de cuentas,     tipo 007 bancos - cuentas de ahorro - fondos - remesas en tránsito,     tipo 008 inversiones,     tipo 013 propiedad planta y equipo,     tipo 015 cuentas de orden acreedoras - facturas devueltas y  FORMATOS  Tipo 516  Código de Ética y Buen Gobierno y Tipo 094 Informe de Gestión.  Ya que estos no son informes que son generados por Direccionamiento Estratégico sino por TIC´S </t>
  </si>
  <si>
    <r>
      <rPr>
        <b/>
        <sz val="14"/>
        <rFont val="Arial"/>
        <family val="2"/>
      </rPr>
      <t>Los procedimientos adoptados por la Entidad para el desarrollo de las actividades misionales y de apoyo se encuentran desactualizados.</t>
    </r>
    <r>
      <rPr>
        <sz val="14"/>
        <rFont val="Arial"/>
        <family val="2"/>
      </rPr>
      <t xml:space="preserve"> En PM-2005 H(1), En PM-2006 H(13). Se relaciona con el Hallazgo No. 1 del plan de Mejoramiento cuenta 2007.</t>
    </r>
  </si>
  <si>
    <t xml:space="preserve">Garantizar que los procedimientos del FPS, se mantengan actualizados conforme al Sistema Integrado de Gestión (MECI-CALIDAD). </t>
  </si>
  <si>
    <t xml:space="preserve">Actualizar de la información generada por el proceso de Direccionamiento Estrátegico en  la matriz de infortmación primaria y secundaria </t>
  </si>
  <si>
    <t xml:space="preserve"> Adelantar la actualización de los procedimientos del FPS, acorde con las normas aplicables y los requerimientos de SIG.</t>
  </si>
  <si>
    <t>Mauricio Villaneda Jiménez (Jefe Oficina Asesora de Planeación y Sistemas) Myriam Duarte Montaña ( Auxiliar oficina)</t>
  </si>
  <si>
    <t>Mediante informe de junio 30 de 2012 elaborado por la oficina de Planeación y Sistemas se determinó que el avance en la actualización de los procedimientos del SIP sé situo en 88,6%, con corte a junio 30 de 2012. Quedando pendiente la actualización de 48 procedimientos, correspondientes a los procesos Gestión de Talento Humano, Gestión de Servicios Administrativos, Gestión de Bienes Transferidos,  Asistencia Jurídica, Gestión  de Compras y Contratación, Gestión Prestaciones Económicas y Atención al Usuario.</t>
  </si>
  <si>
    <t xml:space="preserve">Expedición de nuevas normas y requerimientos del Sistema Integral de Gestión. </t>
  </si>
  <si>
    <t>Ejecutar un plan  de contingencia para  la actualización de los procedimientos del SIP</t>
  </si>
  <si>
    <t>Informes Trimestrales de avance del plan.</t>
  </si>
  <si>
    <t>No aplica para el periodo evaluado, con corte a junio 30 de 2012 no se ha iniciado la ejecución de la meta.</t>
  </si>
  <si>
    <t>No aplica para el periodo evaluado, con corte a junio 30 de 2012 no se ha iniciado la ejecución de la meta</t>
  </si>
  <si>
    <t xml:space="preserve">EN EL PRIMER SEMESTRE DE 2012 SE REALIZO ACTUALIZACION DE 2 PROCEDIMIENTOS Y SE SOLICITO ELIMINACION DE 2 PROCEDIMIENTOS, PARA UN PORCENTAJE DE CUMPLIMIENTO DEL 100% DE PROCEDIMIENTOS ACTUALIZADOS Y REMITIDOS. LUEGO DE REALIZAR ACTUALIZACION, AJUSTE  Y REVISION DE PROCEDIMIENTOS PARA EL PROCESO GESTION DE SERVICIOS DE SALUD QUEDARON UN TOTAL51 PROCEDIMIENTOS DEBIDAMENTE ACTUALIZADOS </t>
  </si>
  <si>
    <t>Grupo de Trabajo de  Gestión Documental y Atención al usuario</t>
  </si>
  <si>
    <t>Conforme a los cambios introducidos en la versión 4 del procedimiento  "Administración de acciones correctivas " se subsana la deficiencia identificada teniendo en cuenta que a partir de la ultima versión del procedimiento, los hallazgos se documentan con el acompañamiento de la oficina de planeación y sistemas, por lo tanto, la deficiencia se mitiga con esta nueva metodología.</t>
  </si>
  <si>
    <t>Se cuenta con una propuesta para la actualización  del procedimiento "Solicitud de copias del archivo de liquidación".</t>
  </si>
  <si>
    <t>Estudios previos aprobados por la Oficina Jurídica</t>
  </si>
  <si>
    <t>El correo electrónico informando las directrices para el adecuado reporte de la normatividad aplicable se envio el 30 de septiembre de 2011, se cuenta con copia del correo</t>
  </si>
  <si>
    <t xml:space="preserve">Adelantar las gestiones necesarias para la contratación de la adecuación del archivo de liquidación de  Ferrocarriles </t>
  </si>
  <si>
    <t>Correo electrónico de actualización</t>
  </si>
  <si>
    <t>Socializar la matriz de información  primaria y secundaria (actualizada) a los funcionarios del proceso</t>
  </si>
  <si>
    <t>Mantener actualizadas las hojas de vida de los equipos de computo y demás perifericos (impresoras ,escaner, etc) de la entidad</t>
  </si>
  <si>
    <t>Actualizar la base de datos hojas de vida equipo de computo de acuerdo a la información suministrada por el Grupo de trabajo de servicios Administrativo</t>
  </si>
  <si>
    <t>Falta de controles que garanticen la actualización permanente de los equipos de computo y perifericos de la entidad</t>
  </si>
  <si>
    <t xml:space="preserve">Realizar la actualización de la base de datos de equipos de computo y perifericos con el fin de que se pueda generar la totalidad de las hojas de vida de los equipos de los usuarios de la entidad </t>
  </si>
  <si>
    <t>actualización de la base de datos de equipos de computo y perifericos</t>
  </si>
  <si>
    <t>El normograma de gestión de tic´s no esta actualizado según lo manifestado por lo auditados, dado que no se esta dando cumplimiento del procedimiento de actualización y control del Normograma Institucional.</t>
  </si>
  <si>
    <t xml:space="preserve">Memorando  de designación </t>
  </si>
  <si>
    <t xml:space="preserve">Manuales actualizados  </t>
  </si>
  <si>
    <t>Se envio correo electronico informando la publicación del manual de Dinamica Gerencial el dia 27 de diciembre de 2011 y se envio guia de cambio de contraseña mediante correo electronico el dia  30 de Diciembre de 2011.</t>
  </si>
  <si>
    <t>No aplica para el periodo evaluado, no se ha iniciado la ejecución de la meta</t>
  </si>
  <si>
    <t xml:space="preserve">Se proyectó la circular número 2012-220-000097-4 donse se dan los cuidados en el reporte de la matriz  de PQR, Se informo a todas las divisiones medicas del fondo a nivel nacional recordando las directrices para el reporte de la información de quejas y reclamos.
</t>
  </si>
  <si>
    <t>Se socializó los procedimientos Administración de acciones correctivas y el procedimiento de adminitración de mecanismos de participación ciudadana como evidencia se deja acta 3 de socializacion de los dos procedimeintos Adminidtración de acciones correctivas y adminsitración de mecanismos de participación ciudadana de 29 de junio de 2012 firmada.</t>
  </si>
  <si>
    <t xml:space="preserve">Se socializó a los funcionarios de Atención al usuario sobre la Matriz Primaria y Secundaria el dia 9 de julio de 2012 como evidencia queda acta 4  del 9 de julio de 2012 . </t>
  </si>
  <si>
    <t>Se enviaron para eliminación el 27 de octubre de 2011 los procedimientos Atención de tutelas de prestaciones economicas, Atencion tutelas servicios de salud, Recepción y Emisión de llamadas telefónicas, .
No se han podido retirar puesto los dos primeros de estos procedimientos estan a cargo de la Subdireccion de Prestaciones Sociales y no hay un procedimientos que los reemplace y el último no se ha actualizado dado que no se puede eliminar dado las actividades no las reemplaza ningún procedimiento</t>
  </si>
  <si>
    <t>Se socializó el procedimiento el procedimiento "Actualización y control del normograma Institucional" a los funcionarios encargados de consultar la  normatividad aplicable al proceso, como evidencia queda acta 2 de 29 de junio de 2012</t>
  </si>
  <si>
    <t xml:space="preserve">Se evidencio que por Resolución 2966 del 31 de Octubre de 2011 se aprobaron los procedimientos: 1. Aplicación de encuestas medición de la Atención al Usuario, 
2. el 29 de mayo mediante resolución 1787 se aprobó la encuesta de satisfacción post trámite; el 28 de junio de 2012 se solicito mediante memorando 2012-220-003856-3 acceso a una linea telefónica para uso de celular  para realizar las encuestas, el 29 de junio mediante memorando 2012-110-003898-3 se concedio esta linea, el el siguiente periodo dado estos recursos se realizara la encuesta </t>
  </si>
  <si>
    <t xml:space="preserve">  Se socializó los nuevos formatos de los trámites que se realizan en el FPS de ferrocarriles, como evidencia se dejo acta 1 de 20 de junio de 2011. </t>
  </si>
  <si>
    <t xml:space="preserve">La guia de orientación al ciudadano se envio a la oficina asesora de planeacion y sistemas el dia 12 de enero de  2011 , actualmente se encuentra en trasversalidad, en estos momento se encuentra en división de servicios de salud para su revisión. </t>
  </si>
  <si>
    <t>El modulo que quejas y reclamos no se ha contratado, se estan adelantando los estudios previos para su contratación e implementación. Una vez se contrate e implemente se capacitará a los funcionarios de Atención al Usuario.Se tiene el borrador del estudio previo para la actualizacion del aplicativo ORFEO, se solicito CDP para esta actualización con el memorando 2012-220-003253-3</t>
  </si>
  <si>
    <t xml:space="preserve">No se iniciará esta actividad hasta que se ajuste el aplicativo de quejas y reclamos del programa ORFEO. Se tiene el borrador del estudio previo para la actualizacion del aplicativo ORFEO, se solicito CDP para esta actualizacion con el memorando 20122200028753  </t>
  </si>
  <si>
    <t>La actualización de la matriz primaria y secundaria se realizo el 20 de febrero de 2012, como evidencia se tiene fotocopia del listado de asistencia a la socializacion del nuevo formato de matriz primaria y secundaria, socialización donde se actulizó los informes de información secundaria del proceso Gestión Documental.Se solicito la actualización de la matriz primaria y secundaria mediante memorando  20112200080403 de noviembre 8 de 2011</t>
  </si>
  <si>
    <t>la socialización de la matriz primaria y secundaria se realizo el día 28 de junio de 2012 como evidencia se tiene acta número 1  de socialización firmada por los asistentes.</t>
  </si>
  <si>
    <t>Se realizó socialización y capacitación al funcionario encargado del normograma institucional, en la forma y actividades referentes al mismo, como evidencia se deja acta 1 de Socialización y capacitación dirigido al funcionario designado para la adminsitración del Normograma Institucional.</t>
  </si>
  <si>
    <t>En el acta  se socializó el plan a seguir para  publicación de las normas  existentes en el normograma institucional.</t>
  </si>
  <si>
    <t>Se cuenta con el borrador de la actualización del procedimiento  Administración y seguimiento  a los archivos de gestión"</t>
  </si>
  <si>
    <t>Se cuenta a junio 30 con el borrador de los procedimientos "Correspondencia externa enviada por correo certificado, Correspondencia enviada para entrega por ventanilla.</t>
  </si>
  <si>
    <t>Se cuenta a 30 de junio de 2012, con el borrador del procedimiento ", Correspondencia enviada para entrega por ventanilla".</t>
  </si>
  <si>
    <t xml:space="preserve">Nury Navarro (Profesional 8) Hernan Alberto Gonzalez (Profesional II Hugo Alejandro  Oñate                         ( Auxiliar Administrativo) </t>
  </si>
  <si>
    <t xml:space="preserve">Se proyecto, radico y reasigno el memorando 2012-220-003852-3 de 28 de junio de 2012 solicitando extractores y adecuaciones. </t>
  </si>
  <si>
    <t xml:space="preserve">Se proyecto, radico y reasigno el memorando 2012-220-003854-3 de 28 de junio de 2012 solciitando estantes, cajas, y placas identificadoras </t>
  </si>
  <si>
    <t xml:space="preserve">Se cuenta a 30 de junio de 2012, con el borrador del procedimiento ",Control de documentos externos - Normograma institucional" </t>
  </si>
  <si>
    <t>No se ha dado inicio a esta actividad pues se adelanto el proceso de contratación SA 022/2011, el cual se declaró desierta por lo que se solicita al proceso de Gestión de Servicios Administrativos adelantar un nuevo proceso de contratación.</t>
  </si>
  <si>
    <t>Se aprobó el procedimiento  solicitud de copias de documentos del archivo de liquidación bajo la resolución 478 de febrero 28 de 2012.con la actualización de este procedimeinto se da alcance a este hallazgo en los referente a los  puntos de control para la expedición de fotocopias simples o autenticadas</t>
  </si>
  <si>
    <t>Se cuenta con el acta de socialización de marzo 20 de 2012 donde se socializo el procedimiento.</t>
  </si>
  <si>
    <t xml:space="preserve">Se envio memorando 2011-220-006981-3 a la Oficina Asesora de Planeación y sistemas solicitando la revision de requerimientos técnicos de equipo de la encargada de actualizar el normograma </t>
  </si>
  <si>
    <t xml:space="preserve">Se envio el memorando 20112200067363 de 20 de septimbre de 2011 solcitando personal para el archivo de ferrocarriles en liquidación. </t>
  </si>
  <si>
    <t>Mediante memorando OPS-20121200001573 de fecha 11 de enero de 2012  se designó a la funcionaria Aída Salazar de la oficina de planeación y sistemas como responsable de la consolidación y reporte a la secretaria general de la normatividad aplicada al proceso de medición y mejora para la actualización del Normograma Institucional. al 5.</t>
  </si>
  <si>
    <t>Se Envió corre electronico el día 12 de julio de 2012 recordando a los procesos la fecha limite para realizar los reportes de indicadores y plan de manejo de riesgos.</t>
  </si>
  <si>
    <t xml:space="preserve">Se esta elaborando el cronograma de actividades del proceso el cual se enviará para aprobación a Planeación y Sistemas el 26 de julio de 2012. </t>
  </si>
  <si>
    <t>Mediante memorando SPS 20123000040883 del dia 10 de julio de 2012 se solicitó al Grupo de  Trabajo de Atención al usuario y Gestión Documental unas  cpacitación a los funcionarios adscritoa a la Subdirección de Prerstaciones Sociales en el terma Técnicas para el manejo del archivo de gestión.</t>
  </si>
  <si>
    <t>No aplica para le periodo evaluado</t>
  </si>
  <si>
    <t xml:space="preserve">No se ha iniciado la ejecución de la meta </t>
  </si>
  <si>
    <t>Luis Manuel ( Técnico II) Diego Farfán (Técnico i)</t>
  </si>
  <si>
    <t>Luis Manuel Fernández ( Técnico II) Diego Farfán (Técnico i)</t>
  </si>
  <si>
    <t>actualizar el 100% de   las cuentas personales con la información de las especificaciones de los equipos de computo</t>
  </si>
  <si>
    <t xml:space="preserve"> A Junio 30  de 2012 se actualizarón 149 cuentas personales  de la ciudad de Bogotá  faltando 23 cuentas personales de la divisiones. AZ  cuentas personales  oficio GCI 20121100027013 de mayo 5 de 2012 carpeta correspondencia interna recibida.</t>
  </si>
  <si>
    <t xml:space="preserve">Falta de coordinación y controles para el seguimiento a la ejecución de las acciones de mejoramiento documentadas en el plan de mejoramiento </t>
  </si>
  <si>
    <t>Convocar a los funcionarios del proceso, reiterar la importancia de la ejecución de las actividades a cargo del proceso, informar las obligaciones que tiene cada uno de ellos  para el cumplimiento del plan  y documentar los compromisos  adquiridos mediante una acta de compromiso.</t>
  </si>
  <si>
    <t>Elaborar un acta de compromiso con las actividades del plan de mejoramiento a cargo de cada uno de los funcionarios,  las fechas oportunas para su ejecución y  la firma de los funcionarios como parte del compromiso que deben tener con la ejecución del plan de mejoramiento y demas reportes a cargo del proceso.</t>
  </si>
  <si>
    <t>No se efectuó el reporte por parte del proceso</t>
  </si>
  <si>
    <t xml:space="preserve">Luis Alberto Segura                     ( Coordinador GIT Bienes, compras y servicios administrativos)  Edy   Karine Olivares (Profesional 3) Jorge Otalora (Técnico) </t>
  </si>
  <si>
    <t>Convocar a los funcionarios del proceso de Bienes Transferidos, reiterar la importancia de la ejecución de las actividades a cargo del proceso, informar las obligaciones que tiene cada uno de ellos  para el cumplimiento del plan  y documentar los compromisos  adquiridos mediante una acta de compromiso.</t>
  </si>
  <si>
    <t>18/07/2012</t>
  </si>
  <si>
    <t>No se ha iniciado la ejecución de la meta, no aplica para el periodo evaluado.</t>
  </si>
  <si>
    <t>En mayo 25 de 2012 se enviarón los indicadores por proceso y estrategicos a la oficina de planeacion y sistemas para su revisión y aprobación</t>
  </si>
  <si>
    <t>Lista de asistencia</t>
  </si>
  <si>
    <t>PENDIENTE DE DOCUMENTAR</t>
  </si>
  <si>
    <t>No se han adelantado estudios previos para la adecuación fisica del archivo de liquidación de los ferrocarrilesnacionales</t>
  </si>
  <si>
    <t>No se han adelantado estudios previos para la adecuación fisica del archivo de liquidación de los ferrocarriles Nacionales</t>
  </si>
  <si>
    <t>La revisión y capacitación para el reporte de indicadores de gestión se realizará durante el tercer trimestre de la vigencia 2012, por parte de la oficina Asesora de Planeación.</t>
  </si>
  <si>
    <t>Luis Alberto Segura Beccera ( Coordinador Gestión bienes, compras y servicios administrativos) Ilba Corredor Leyva (Técnico Administrativo)</t>
  </si>
  <si>
    <t xml:space="preserve">Luia Alberto Segura                    ( Coordinador Gestión bienes, compras y servicios administrativos) /  Ilba Corredor Leyva Técnico Administrativo)  /   Edy  Karine Olivares (Profesional 3) Marta Rueda  (Secretaria) Marco Aguilar (Auxiliar)  </t>
  </si>
  <si>
    <t>No se ha iniciado la ejecución de la meta, no aplica para el periodo</t>
  </si>
  <si>
    <t>Procedimientos Aprobado y  adoptado</t>
  </si>
  <si>
    <t>Luis Alberto Segura Becerra (Profesional Especializado) Ilba Corredor Leiva (Técnico I)</t>
  </si>
  <si>
    <t>La cuenta de acreedores varios, debera ser depurada, de acuerdo al acta de entrega de Tesoreria en Julio/11; según anexo 1.</t>
  </si>
  <si>
    <t>No estaba  asignada la responsabilidad de la depuración de la cuenta de acreedores varios a un funcioinario especifico</t>
  </si>
  <si>
    <t xml:space="preserve">Designar funcionario del Grupo Interno de trabajo de Contabilidad para efectuar la depuración de la cuenta de acreedores varios </t>
  </si>
  <si>
    <t>Falta controles para la depuración oportuna de la cuenta de areedores varios</t>
  </si>
  <si>
    <t>Depurar la cuenta  comtable de acreedores varios.</t>
  </si>
  <si>
    <t>Asegurar la confiabilidad de los registros contables</t>
  </si>
  <si>
    <t>Elaborar memorando de designación del funcionario encargado  de la depuración contable de la cuenta y el término de oportunidad para realizar la labor</t>
  </si>
  <si>
    <t>Grupo Inmterno  de Trabajo de  Contabilidad</t>
  </si>
  <si>
    <t>Julio Hernando Cardenas Lazzo ( Coordinador Grupo interno de Contabilidad)</t>
  </si>
  <si>
    <t xml:space="preserve">Análizar las diferencias  existentes, registra, ajusta y elabora comprobantes contables soportes de la depuración  general de la cuenta de acreedores varios </t>
  </si>
  <si>
    <t>Porcentaje de avance en la depuración de acuerdo al valor monetario total por depurar.</t>
  </si>
  <si>
    <t>Uriel Fernando Torres Buitrrago (Profesional II)</t>
  </si>
  <si>
    <t>Se evidencio la existencia de dos comprobantes de legalizacion  No. 07-201 de Febrero 08 de 2011 y 07-311 del 15 de Marzo de 2011, en los cuales se encuentran legalizados dos avances para pago de servicios de consumo del celular del Señor Director por el periodo de 13-01-2011 a 12-02-2011; avance entregado a Jesus Garzón.</t>
  </si>
  <si>
    <t>Falta de verificación de los soportes objeto de registro contable.</t>
  </si>
  <si>
    <t>Socializar las directrices establecidas en los procedimientos para el control de la documentación soporter de los registros contables.</t>
  </si>
  <si>
    <t>Efectuar el ajuste correspondiente en la cuenta contable respectiva.</t>
  </si>
  <si>
    <t>Asegurar que todos los registros contables  sean acordes a todos los hechos economicos efectuados por la entidad</t>
  </si>
  <si>
    <t>Elaborar y  enviar comunicación dirigida a los funcionarios del Grupo interno de contabilidad recordando la importancia de la revisión de los soportes que van a ser objeto de registro contable.</t>
  </si>
  <si>
    <t>Memorando</t>
  </si>
  <si>
    <t>Efectuar el ajuste correspondiente en la cuenta 5815 - ajustes de ejercicio anteriores</t>
  </si>
  <si>
    <t>Comprobante</t>
  </si>
  <si>
    <t>Ligia Maranta ( Técnico I)</t>
  </si>
  <si>
    <t>Falta de verificación de los documentos soporte  objeto de registro contable.</t>
  </si>
  <si>
    <t>Falta de verificación de los documentos soportes objeto de registro contable.</t>
  </si>
  <si>
    <t>Establecer controles documentales que permitan verificar la integralidad de los documentos requeridos para efectuar el registro contable</t>
  </si>
  <si>
    <t xml:space="preserve">Asegurar que la documentación recibida para efectuar  los registros contables  sean la requerida según la normatividad </t>
  </si>
  <si>
    <t>Elaborar e implementar una lista de chequeo para controlar el inventario de los documentos soporte para legalización de reembolsos</t>
  </si>
  <si>
    <t>Lista de Chequeo</t>
  </si>
  <si>
    <t>Aunque el procedimiento de cobro de arrendamiento y bienes comercializados comienza en la consulta safix las causaciones y pagos del deudor, según los registros contables muestran ajustes según gestión de cartera, haciendo ver que los que los puntos de control del procedimieto no se estan cumpliendo ya que contabilidad se esta alimentando de acuerdo a los estados de cuenta de cartera, si es asi seria oportuno verificar el procedimiento.(contabilidad)</t>
  </si>
  <si>
    <t xml:space="preserve">Cambios en la operación  contable producto de la implementación del Sistema de información financiera SIIF. </t>
  </si>
  <si>
    <t>Garantizar la aplicabilidad de los puntos de control establecidos en el procedimiento:                              "Causacion arrendamientos y Bienes Comercializados"</t>
  </si>
  <si>
    <t>Actualizar el procedimiento " Causación arrendamientos y Bienes Comercializados", de acuerdo a lo establecido por el Ministerio de Hacienda en el aplicativo del SIIF</t>
  </si>
  <si>
    <t>Modificar y actualizar el procedimiento "Causacion arrendamientos y Bienes Comercializados" con puntos de control  para  la comercialización de bienes.</t>
  </si>
  <si>
    <t>JULIO CARDENAS LAZZO/  Coordinador Grupo interno de Contabilidad</t>
  </si>
  <si>
    <t>JULIO CARDENAS LAZZO/  Coordinador Grupo interno de Contabilidad/Uriel Torres</t>
  </si>
  <si>
    <t>Socializar las modificaciones realizadas al  procedimiento "  Causación arrendamientos y Bienes Comercializados", a los funcionarios del proceso</t>
  </si>
  <si>
    <t>Solicitar la actualización del procedimiento a los funcionarios de la coordinación de contabilidad de acuerdo a lo establecido por el Ministerio de Hacienda en el aplicativo SIIF.</t>
  </si>
  <si>
    <t>Comunicar a los funcionarios del proceso los términos de oportunidad para la presentación de la información financiera</t>
  </si>
  <si>
    <t>Dar cumplimiento a las fechas de reporte y envio de la información  financiera requerida por los entes de control y procesos requeridos en términos de oportunidad</t>
  </si>
  <si>
    <t>Socializar a los funcionarios del Grupo Interno de Contabilidad las fechas y responsables de la generación y envio de la información generada por el proceso.</t>
  </si>
  <si>
    <t>Acta de compromiso</t>
  </si>
  <si>
    <t xml:space="preserve">Julio Hernando Cardenas (Coordinador Grupo interno de Contabilidad) Ximena Diaz (Profesional 3) Uriel Torres (Profesional 2) Máxima Salinas (Profesional 1) </t>
  </si>
  <si>
    <t>Actualizar ante  la Oficina de Planeacion las fechas de los informes a presentar establecidos en la Matriz Primaria Y secundaria</t>
  </si>
  <si>
    <t>Correo electrónico</t>
  </si>
  <si>
    <t>Verificadas las carpetas denominadas movimientos nomina de emplerados del mes de Mayo y Abril de 2011, se encuentran archivados comprobantes correspondientes a registros de seguros de vida, lo cual hace que no coincidan con la denominacion de la carpeta</t>
  </si>
  <si>
    <t xml:space="preserve">La responsabilidad por la organización de las carpetas  del archivo de gestión de la coordinación no estan claramente definidas  </t>
  </si>
  <si>
    <t>Socializar a los funcionarios del Grupo de Trabajo de Contabilidad la responsabilidad con respecto a la organización y  custodia de las  carpetas del archivo.</t>
  </si>
  <si>
    <t>Mantener  las unidades documentales del archivo de gestión conforme a las tablas de retención documental y la normatividad archivistica</t>
  </si>
  <si>
    <t>Correción de las carpetas de la nomina de pensionados  correspondientes a los meses de abril y mayo de 2011</t>
  </si>
  <si>
    <t xml:space="preserve">Carpetas organizadas </t>
  </si>
  <si>
    <t>Dedfinir las responsabilidades para la administración del archivo de gestión</t>
  </si>
  <si>
    <t>Julio Hernando Cardenas (Coordinador Grupo interno de Contabilidad) Rina Martinez (Secretaria) Ximena Diaz (Profesional 3) Uriel Torres (Profesional 2) Máxima Salinas (Profesional 1) Ingrid Ovalle (Técnico) Ligia Maranta (Técnico II)</t>
  </si>
  <si>
    <t>Rina Martinez (Secretaria)</t>
  </si>
  <si>
    <t>Se evidencia falta de deupracion en algunas cuentas contables</t>
  </si>
  <si>
    <t>Falta de asignación de responsables para la depuración de las cuentas contables.</t>
  </si>
  <si>
    <t>Diseñar y desarrollar un plan de trabajo para la depuración contable  de las cuentas del balance de la entidad</t>
  </si>
  <si>
    <t>Elaborar un plan de trabajo para la depuración de las cuentas contables, estableciendo las cuentas a depurar, responsables y tiempos de ejecución.</t>
  </si>
  <si>
    <t>Plan de trabajo</t>
  </si>
  <si>
    <t>Julio Hernando Cardenas (Coordinador Grupo interno de Contabilidad)</t>
  </si>
  <si>
    <t>Ejecutar el plan de trabajo par la depuración de las cuentas  contables.</t>
  </si>
  <si>
    <t>Porcentaje de avance del plan de  trabajo</t>
  </si>
  <si>
    <t>Julio Hernando Cardenas (Coordinador Grupo interno de Contabilidad) Rina Martinez (Secretaria) Ximena Diaz (Profesional 3) Uriel Torres (Profesional 2) Máxima Salinas (Profesional 1) Ingrid Ovalle (Técnico) Ligia Maranta (Técnico II) Carmén Ximena Mercado (Técnico I)</t>
  </si>
  <si>
    <t>Comité de Sostenibilidad: Se identificaron saldos antiguos que en procura de la razonabilidad financiera se deben enviar a estudio por parte del Comité</t>
  </si>
  <si>
    <t>Falta de depuracion de saldos antiguos de cuentas contables</t>
  </si>
  <si>
    <t>Con base en los resultados de la ejecución del plan de trabajo para la depuración de cuentas contables, presentar  los saldos suceptibles de ser retirados de la contabilidad de la entidad</t>
  </si>
  <si>
    <t>Asegurar la  confiabilidad, relevancia y comprensibilidad  de la realidad financiera de la entidad</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</si>
  <si>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</si>
  <si>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</si>
  <si>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</si>
  <si>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PENDIENTE POR DOCUMENTAR</t>
  </si>
  <si>
    <t>REPORTE DEL PLAN DE MEJORAMIENTO INSTITUCIONAL CORRESPONDIENTE AL PRIMER SEMESTRE DE LA VIGENCIA 2012</t>
  </si>
  <si>
    <t>LINA MORALES</t>
  </si>
  <si>
    <t>A</t>
  </si>
  <si>
    <t>Se evidencia la publicación en la intranet de la matriz primaria y secundaria del proceso direccionamiento estrategico, se deja abierta la actividad hasta el seguimiento del proximo trimestre con el fin de evidenciar su cumplimiento</t>
  </si>
  <si>
    <t>Con corte a 30 de junio de 2012 se puede evidenciar en la intranet que estan pendientes de actualización 48 procedimientos, correspondientes a los procesos Gestión de Talento Humano, Gestión de Servicios Administrativos, Gestión de Bienes Transferidos,  Asistencia Jurídica, Gestión  de Compras y Contratación, Gestión Prestaciones Económicas y Atención al Usuario.</t>
  </si>
  <si>
    <t>Con corte a 30 de junio de 2012 no se cuenta con el plan de gestion ambiental toda vez que los estudios previos que se pasaron a Juridica estaban encaminados a la contratacion de una firma y mediante comité de PDA del pasado 13 de julio de 2012 se determino contratar un profesional con licencia para que realize dichas actividades.</t>
  </si>
  <si>
    <t>Se puede evidenciar que el proceso de prestacion de servicios de salud cumplio con la actualizacion de los procedimientos del antiguo SIP al 100%</t>
  </si>
  <si>
    <t>C</t>
  </si>
  <si>
    <t>con corte a junio 30 de 2012 no se presenta avance sobre la actualizacion de los manuales de Safix</t>
  </si>
  <si>
    <t>Los manuales de safix no han sido actualizados, motivo por el cual no se cumple con la socializacion</t>
  </si>
  <si>
    <t>Se evidencia memorando  OPS-20121200001573 de fecha 11 de enero de 2012  donde se designó a la funcionaria Aída Salazar de la oficina de planeación y sistemas como responsable de la consolidación y reporte a la secretaria general de la normatividad aplicada al proceso de medición y mejora para la actualización del Normograma Institucional, se deja abierta la actividad toda vez que para el primer trimestre del año 2012 no se cumplio con el envio de la actualizacion del normograma del proceso.</t>
  </si>
  <si>
    <t>La actividad no presente avance en el periodo evaluado toda vez que se solicito aplazar la capacitacion hasta cuando los auditores de calidad se encuentren certificados.</t>
  </si>
  <si>
    <t xml:space="preserve">Se evidencia memorando GAD 20122300012313 de febrero 27 de 2012 donde se designa al funcionario  Ilba corredor encargado de  la consolidación de la normas para la actualización del Normograma del proceso  y su reporte  a la  Secretaria General pero dicha actividad se deja abierta debido a que el funcionario no cumplio con la totalidad de los correos en el primer semestre de 2012  </t>
  </si>
  <si>
    <t>Se evidencia memorando  GAD 38553 de junio 28 de 2012, donde se le recuerda al funcionario encargado el cumplimiento del procedimiento, se deja abierta la actividad hasta mirar su efectividad</t>
  </si>
  <si>
    <t>El proceso no presenta avance en el periodo informdo</t>
  </si>
  <si>
    <t>Se evidenica oficio MT No. 20123250318561 de junio 22 de 2012. (Radicado Fondo No. 2012-220-024004-2 de 2012) , el Ministerio de Transporte  manifiesta que los inmuebles no califican dentro el contexto del árticulo 63 paragráfo 2 de la Ley 105 de 1993, ya que los bienes inmuebles fueron asignados y dispuestos por la junta liquidadora de Ferrocarriles  y por medio de acuerdo forman parte del patrimonio de l FPS. Por tanto el Ministerio de Transporte afirma que es el FPS quien debe legalizar y actualizar el dominio de estos predios teniendo encuenta lo establecido en la Ley 1586 de 1989 en su árticulo 25 literal . El proceso adelanta solicitud a la oficina juridica para indicaciones a seguir</t>
  </si>
  <si>
    <t xml:space="preserve">Teniendo en cuenta la reglamentacion vigente que obliga al FPS a trasferir los inmubles al CISA, se puede evidenciar que se encuentra pendiente de trasferir 3 inmubles en Jamundi, 2 en la Cumbre - Valle y 8 de espinal; el proceso ya adelanto gestiones para la transferencia de los mismos los cuales ya se encuentran en la oficina juridica para el visto bueno. </t>
  </si>
  <si>
    <t>Se evidenció la solicitud de capacitación a la oficina de planeación y sistemas sobre  flujos de información y administración de la matriz primaria y secundaria, mediante  un (1) memorando GCI-20121100031493 de fecha mayo 28 de 2011 . - Documento evidenciado en AZ 110.41.01, Seguimiento y Evaluación Independiente (Archivo de Gestión).</t>
  </si>
  <si>
    <t>YADINE CAUSIL</t>
  </si>
  <si>
    <t>Se evidenció la actualización de la matriz de información primaria y secundaria de acuerdo a nueve (9) informes y/o reportes  generados por el proceso y con fechas de entrega o reporte definidas  - Datos evidenciados en la página intranet: http://fondo/portadagestion.ASP en el link  Matríz Primaria y Secundaría.  (Documento recuperado en fecha julio 23 de 2012)   Así mismo se evidenció la solicitud de actualización de la Matríz Primaria y Secundaría, ante la Oficina de Planeación y Sistemas, mediante correo Intranet de fecha julio 17de 2012.</t>
  </si>
  <si>
    <t>Se evidenció la realización de una reunión de retroalimentación entre los funcionarios del proceso, mediante Acta No. 001 de fecha junio 19 de 2012, en la que describen acciones para  entregar oportunamente  la información requerida por los entes de control  y procesos internos de la entidad. - Documento evidenciado en AZ 110.41.01, Seguimiento y Evaluación Independiente (Archivo de Gestión).</t>
  </si>
  <si>
    <t>Se da por terminada la actividad toda vez que el FPS no puede emitir concepto de viabilidad teniendo en cuenta la normatividad vigente Decreto No. 4054 de octubre 31 de 2011, reglamentario de la Ley 1450 de 2011 y artículo 8 de la ley 708 de 2011, obliga al Fondo  a realizar entrega de los bienes inmuebles al colector de activos del Estado CISA.</t>
  </si>
  <si>
    <t>Se da por terminada la actividad toda vez que el FPS no puede comercializar los inmuebles teniendo en cuenta la normatividad vigente Decreto No. 4054 de octubre 31 de 2011, reglamentario de la Ley 1450 de 2011 y artículo 8 de la ley 708 de 2011, obliga al Fondo  a realizar entrega de los bienes inmuebles al colector de activos del Estado CISA.</t>
  </si>
  <si>
    <t>Se evidencia que el predio Coyaima que quedo pendiente del pago del impuesto predial será trasladado al CISA en el III trismestre de 2012, se encuentra la resolucion en revision por la oficina juridica.</t>
  </si>
  <si>
    <t>Se da por terminada la actividad toda vez que el inmueble fue trasladado al CISA el pasado 25 de mayo de 2012 como se evidencia en folio de matricula No. 106-6170 notacion No. 5</t>
  </si>
  <si>
    <t>Se evidencia Acta No 01  de febrero  27 de 2012. donde se define y  se socializa a los funcionarios del proceso la  metodologia que se va a seguir  para la consulta de la normatividad aplicable relacionada con el proceso.</t>
  </si>
  <si>
    <t xml:space="preserve">Se tiene programada la capacitacion para el III trimestre del año 2012 con la oficina asesora de planeacion y sistemas </t>
  </si>
  <si>
    <t>El proceso no presenta avance en el periodo informado</t>
  </si>
  <si>
    <t>Se evidencia que el proceso presento a la oficina asesora de planeacion los indicadores por proceso y estrategicos para su revision y aprobacion</t>
  </si>
  <si>
    <t>Se evidencia resolucion 478 del 28 de febrero de 2012 donde se aprueba el Procedimiento "REGISTRO, CONFORMACIÓN, ORGANIZACIÓN, CUSTODIA Y GUARDA DEHISTORIAS LABORALES" y el Formato "HOJA DE CONTROL DE HISTORIAS LABORES" y su respectiva publicacion en la intranet de la entidad.</t>
  </si>
  <si>
    <t>Se evidencia resolucion 478 del 28 de febrero de 2012 donde se aprueba el Procedimiento APGTHGTHPT15 PLANEACION CONTRATACION PERSONAL EN MISION, el cual se encuentra publicado en la intranet</t>
  </si>
  <si>
    <t xml:space="preserve">El proceso no presenta avance en el periodo informado </t>
  </si>
  <si>
    <t>Hasta junio 30 de 2012 no se realizo publicacion la cual se realizará a julio 31 de 2012</t>
  </si>
  <si>
    <t>El proceso no presento avance en la actividad toda vez que desde el mes de mayo fecha en la que se realizo la auditoria se encontraban 23 cuentas personales sin actualizar y a la fecha del seguimiento persiste el hallazgo</t>
  </si>
  <si>
    <t>La actividad no presenta avance toda vez que no se pudo evidenciar el procedimiento requerido en la meta.</t>
  </si>
  <si>
    <t>SIN DOCUMENTAR</t>
  </si>
  <si>
    <t>A la fecha del seguimiento no se le ha dado aprobacion a los formatos por parte del comité de control interno y calidad</t>
  </si>
  <si>
    <t>Esta actividad no presenta avance por parte del proceso</t>
  </si>
  <si>
    <t>Se pudo evidenciar correo electronico del pasado 30 de mayo de 2012 solicitando la actualizacion del matriz primaria y secundaria, se deja abierta la actividad con el fin de verificar la eficacia de la misma en la auditoria del mes de julio a la matriz</t>
  </si>
  <si>
    <t>Se pudo evidenciar los oficios emitidos por el proceso al ministerio de Transporte asi: GAD - 20112300024511  de febrero 17 de 2011, GAD 20112300044601 de fecha marzo 22 de 2011, oficio GAD 20122300093391 de mayo 23 de 2012, dicha actividad se cierra toda vez que fue recibido un oficio por parte del ministerio el dia 22 de junio de 2012 donde manifiestan que los inmuebles no califican dentro del contexto del articulo 63 paragrafo 2 de la ley 105 de 1993</t>
  </si>
  <si>
    <t>Se evidencio  circular No 20122200000974  (cuidado en el reporte de la matriz  de PQR) sistema orfeo.   recordando las directrices para el reporte de la información de quejas y reclamos.  se deja abierta la  actividad  para  verificara su efectividad en el próximo seguimiento</t>
  </si>
  <si>
    <t xml:space="preserve">esperanza gonzalez </t>
  </si>
  <si>
    <t xml:space="preserve">Se evidencio acta No 01 de fecha 29-06-2012 donde se socializo administración de acciones correctivas y el procedimiento de administración de mecanismos de participación ciudadana. Información que no coincide con la descripción del seguimiento. Se deja abierta la  actividad  para  verificara su efectividad en el próximo seguimiento
</t>
  </si>
  <si>
    <t xml:space="preserve">se evidencio inf. Desempeño con fecha de recibido por la secretaria de la oficina de  Asesora de planeación y sistemas  28 de junio de 2012. Pero en este no incluyo  la información referente a trámites de  derechos de petición, como lo dice la acción  
</t>
  </si>
  <si>
    <t>Con corte a junio 30 de 2012 el proceso no presenta avance de la actividad</t>
  </si>
  <si>
    <t>se evidencio acta 04 de fecha 09-07-2012 donde se socializo la matriz primaria y secundaria  a los funcionarios del proceso atención al usuario. Pero se encuentra pendiente realizar el seguimiento a matriz primaria y secundaria para ver la efectividad  de dicha socialización</t>
  </si>
  <si>
    <t xml:space="preserve">se evidencio   la solicitud  de  eliminación de los procedimientos   Atencion tutelas servicios de salud, Recepción y Emisión de llamadas telefónicas y pago a contratistas por servicios de salud  por tutelas fecha de entrega a la oficina de planeación y sistemas el 27-10-2011 . </t>
  </si>
  <si>
    <t>verificada la información se evidencio la actualización de 6 procedimientos  información que se puede verificar el  nuevo SIP y se solicito la eliminación del procedimiento pago a contratistas por servicio de salud por tutela mediante resolución 1787 de mayo 29 de 2012. Quedando pendiente la actualización del procedimiento  recepción de llamadas telefónicas</t>
  </si>
  <si>
    <t>se evidencio acta 02 de fecha 29 de junio de 2012 donde se socializo a los funcionarios del proceso la actualización y control del normograma institucional. se deja abierta la  actividad  para  verificara su efectividad en el próximo seguimiento</t>
  </si>
  <si>
    <t>verificada la información se evidencio Res. 2966 de fecha 31 de octubre de 2011 donde aprueba: Aplicación de encuestas medición de la Atención al Usuario,  aprobación de la encuesta pos-tramite. De igual forma se evidencio el envio del memorando 2012-220-003856-3 acceso a una linea telefónica para uso de celular  para realizar las encuestas y memornado 2012-110-003898-3   respuesta a esta solicitud . se deja abierta la  actividad  para  verificara su efectividad en el próximo seguimiento</t>
  </si>
  <si>
    <t>se verifico el acta 01 de fecha 20 de junio de 2012 donde los funcionarios de atención al usuario  recibieron socialización de los formatos   de los trámites que se realizan en el FPS .se deja abierta la  actividad  para  verificara su efectividad en el próximo seguimiento.</t>
  </si>
  <si>
    <t xml:space="preserve">actividad sin iniciar  y la fecha  de terminción programda esta vencida  </t>
  </si>
  <si>
    <t xml:space="preserve">en  el momento del seguimiento se evidencio que La guía de orientación al ciudadano  está cumpliendo con su ciclo de actualización  y en este momento se encuentra en salud  para su revisión. </t>
  </si>
  <si>
    <t xml:space="preserve">actividad sin iniciar y la fecha de  de terminción programda esta vencida  </t>
  </si>
  <si>
    <t>A la fecha del seguimiento no se pudo evidenciar en Orfeo la emision de los memorandos a los funcionarios del proceso</t>
  </si>
  <si>
    <t>pendiente</t>
  </si>
  <si>
    <t>JAIME ESCOBAR</t>
  </si>
  <si>
    <t>Se pudo evidenciar que el proceso envio a revision tecnica el procedimiento "Recobros al Fosyga" el pasado 20 de junio de 2012, el cual sera devuleto por la oficina Asesora de planeacion y sistemas para que se realicen los ajustes necesarios.</t>
  </si>
  <si>
    <t>el proceso no presenta avance en la actividad programada</t>
  </si>
  <si>
    <t>Se pudo evidenciar que el proceso envio a revision tecnica el procedimiento "cobro a aportantes morosos al SGSSS" el pasado 21 de junio de 2012, el cual fue devuleto por la oficina Asesora de planeacion y sistemas para que se realicen los ajustes necesarios.</t>
  </si>
  <si>
    <t>Se pudo evidenciar que el proceso envio a revision tecnica el procedimiento "cobro persuasivo cuotas partes pensionales" el pasado 21 de junio de 2012, el cual fue devuleto por la oficina Asesora de planeacion y sistemas para que se realicen los ajustes necesarios.</t>
  </si>
  <si>
    <t>El proceso no presenta avance de la actividad en el periodo evaluado</t>
  </si>
  <si>
    <t>En Junio 25  de 2012 Gestión servicios Administrativos  solicito  la TRD de Boletin Diario de Almacén a Gestión Documental  en  el  Formato  código APGDOSGEF011</t>
  </si>
  <si>
    <t>Con corte a junio 30 de 2012 se pudo evidenciar que el comité de archivo no se ha convocado a sesion, motivo por el cual la actividad se encuentra sin avance hasta el mes de julio de 2012</t>
  </si>
  <si>
    <t xml:space="preserve">Se han actualizado 6 procedimientos que estan en el nuevo SIP; se  eliminó el procedimeinto pago a contratistas por servicio de salud por tutelas, queda pendiente por actualzar recepción de llamadas telefónicas. </t>
  </si>
  <si>
    <t>Al momento del seguimiento se pudo evidenciar que el proceso cumplio con las actividades del procedimiento administracion de acciones correctivas toda vez que viene documentando en compañía de la oficina Asesora de planeacion y sistemas motivo por el cual se da por terminada la actividad</t>
  </si>
  <si>
    <t xml:space="preserve">verificad la información se evidencio lista de  asistencia  a socialización  nuevo formato  matriz primaria y secundaria y memorando 20112200080403 de noviembre 8 de 2011  por el cual solicita actualización de matriz primaria y secundaria . Pero se encunetra pendiente realizar el seguimineto a matriz pimaria y secundaria por parte de la oficina de control interno para ver la efectivida  de dicha socialización </t>
  </si>
  <si>
    <t xml:space="preserve">se evidencia acta 01 del 28 de junio de 2012 socialización matriz primaria y secundaria  a los funcinarios del proceso. Pero se encunetra pendiente realizar el seguimineto a matriz pimaria y secundaria por parte de la oficina de control interno para ver la efectivida  de dicha socialización </t>
  </si>
  <si>
    <t>La actividad no presenta avance en el periodo informado</t>
  </si>
  <si>
    <t xml:space="preserve">se evidencia 7 informes  de temperatura y humedad  relativa  de los meses mayo, junio, julio, agosto, septiembre, octubre, noviembre y diciembre y su respectivo  formato  de control de temperatura y humedad. se deja abierta la  actividad  para  verificara su efectividad en el próximo seguimiento </t>
  </si>
  <si>
    <t xml:space="preserve">no se evidencia avance en esta actividad </t>
  </si>
  <si>
    <t xml:space="preserve">se evidencio acta 01 de fecha 26 de junio de 2012 socialización y capacitación dirigida al funcionario designado para la administración del normograma Institucional. se deja abierta la  actividad  para  verificara su efectividad en el próximo seguimiento </t>
  </si>
  <si>
    <t>no existe plan de trabajo a seguir lo único que se evidencio son los compromisos adquiridos en el acta 01 de fecha 26 de junio de 2012</t>
  </si>
  <si>
    <t xml:space="preserve">en el momento del seguimiento se evidencio que esta actividad no tiene ningun avance </t>
  </si>
  <si>
    <t xml:space="preserve">en el momento del seguimiento se evidencio que esta actividad no tiene ningun avance y su fecha de terminación programada esta vencida   </t>
  </si>
  <si>
    <t xml:space="preserve">se evidencio memorando 2012220003852  dirigido al coordinador grupo interno de trabajo de bienes, compras y servicios administrativos la solicitud de  instalación de extractores y adecuación.se deja abierta la  actividad  para  verificara su efectividad en el próximo seguimiento </t>
  </si>
  <si>
    <t xml:space="preserve">se evidencio memorando 2012220003854 donde se solicito estantes, cajas y placas identificadoras dirigido al Coordinador del grupo de trabajo  bienes, compras y servicios administrativos. se deja abierta la  actividad  para  verificara su efectividad en el próximo seguimiento </t>
  </si>
  <si>
    <t xml:space="preserve">no existe avance en esta actividad </t>
  </si>
  <si>
    <t xml:space="preserve">se  evidencio correo de fecha 30 de septiembre  dirigido a todo el los funcionarios del FPS. Recordando el cumplimiento del procedimiento CONTROL DE DOCUMENTOS EXTERNO-NORMOGRAMA  INSTITUCIONAL. se deja abierta la  actividad  para  verificara su efectividad en el próximo seguimiento </t>
  </si>
  <si>
    <t xml:space="preserve">se verifico el envio 3 memorandos  DE SOLICITUD ADECUACIONES ARCHIVO DE LIQUIDACIÓN DE LOS FERROCARRILES. se deja abierta la  actividad  para  verificara su efectividad en el próximo seguimiento </t>
  </si>
  <si>
    <t xml:space="preserve">esta actividad no presenta  avance y su fecha fecha de terminación esta vencida </t>
  </si>
  <si>
    <t xml:space="preserve">se evidencio  3 memorandos de Solicitud  adecuación archivo de liquidación de los ferrocarriles al grupo de trabajo  de servicios administrativos  pero a la fecha no se tiene ninguna gestión sobre los mismos; se deja abierta la  actividad  para  verificara su efectividad en el próximo seguimiento </t>
  </si>
  <si>
    <t xml:space="preserve">verificada esta resolución se evidencio actualización del procedimiento solicitud copias de documentos del archivo de liquidación </t>
  </si>
  <si>
    <t xml:space="preserve">se verifica acta de fecha 20 de marzo donde se  socializo a los funcionario Hugo oñate, Jaun Manuel Gonzalez y Hernan Gonzalez  el procedimiento solicitud copias de documentos del archivo de liquidación  </t>
  </si>
  <si>
    <t xml:space="preserve">se evidencio memorando 2011220006981 enviado a la oficina asesora de planeación y sistemas solicitando la revision de requerimientos técnicos de equipo de la encargada de actualizar el normograma.se deja abierta la  actividad  para  verificara su efectividad en el próximo seguimiento </t>
  </si>
  <si>
    <t xml:space="preserve">se evidencio correo de fecha 30 de septiembre enviado a todos los funcionarios del FPS recordando el cumplimiento del procedimiento CONTROL DE DOCUMENTOS EXTERNOS - NORMOGRAMA INSTITUCIONAL.se deja abierta la  actividad  para  verificara su efectividad en el próximo seguimiento </t>
  </si>
  <si>
    <t>se evidencio memorando 20112200067363 de 20 de septiembre de 2011 solicitando personal para el archivo de ferrocarriles en liquidación.  Sin recibir respuesta alguna; se deja abierta la  actividad  para  verificara su efectividad en el próximo seguimiento</t>
  </si>
  <si>
    <t>esta actividad no presenta  avance</t>
  </si>
  <si>
    <t xml:space="preserve">realizado el seguimiento se verifico el envio de los memorandos con radicado 2011-220-006601-3 de 14 de septiembre de 2011 y 2012-220-003852-3 de 28 de junio de 2012, solicitando  la  adecuación del archivo central,  se deja abierta la  actividad  para  verificara su efectividad en el próximo seguimiento </t>
  </si>
  <si>
    <t>realizado el seguimiento evidencioaron los  6 informes de seguimiento de la administración de cuadernillos los cuales arrojaron una puntuacion satisfactoria</t>
  </si>
  <si>
    <t xml:space="preserve">El proceso no presenta avance para el periodo informado </t>
  </si>
  <si>
    <t>Se evidencia resolucion  324 del 8 de febrero de 2012 mediante la cual se aprueba el procedimiento Liberacion y ajuste de presupuesto; igualmente se evidencia su respectiva publicacion en la intranet.</t>
  </si>
  <si>
    <t>Se da por terminada la actividad teniendo en cuenta que desde el pasado 16 de diciembre de 2011 , según instructivo 015 de la Contaduria General de la Nacion, Item 3 "CUENTAS DE PRESUPUESTO Y TESORERIA-VIGENCIAS FUTURAS", consideró que  los saldos de las cuentas 0940-VIGENCIAS FUTURAS INCORPORADAS AL PRESUPUESTO (DB) Y 0935-VIGENCIAS FUTURAS PENDIENTES DE INCORPORAR AL PRESUPUESTO (DB) no deben revelarse desde el primero de enero de 2012, por tal razon con corte a Diciembre del 2011 quedaron estan  cuentas en cero.</t>
  </si>
  <si>
    <t xml:space="preserve">Se evidencia en la carpeta 130,73,02 SEGUIMIENTO PROC TRANS FERROVIARIO S.A. STF  6 informes mensuales de seguimiento al proceso de liquidacion judicial de la sociedad colombiana de transporte ferroviario s.a. </t>
  </si>
  <si>
    <t>A la fecha del seguimiento no se pudo evidenciar el acta para dar cumplimiento a la medida de la meta</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</si>
  <si>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</si>
  <si>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</si>
  <si>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Mediante oficio GAD 20112300045993 de junio 28 de 2011, se remitierón fichas tecnicas y soportes a la Secretaria del Comite de Sostenibilidad Financiera  para que  se estudie la viabilidad en el Comite de Sotenibilidad Financiera la baja de 12 bienes inmuebles</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</si>
</sst>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s>
  <fonts count="69">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Tahoma"/>
      <family val="2"/>
    </font>
    <font>
      <b/>
      <sz val="8"/>
      <color indexed="8"/>
      <name val="Tahoma"/>
      <family val="2"/>
    </font>
    <font>
      <b/>
      <sz val="12"/>
      <name val="Arial Narrow"/>
      <family val="2"/>
    </font>
    <font>
      <b/>
      <sz val="12"/>
      <color indexed="60"/>
      <name val="Arial Narrow"/>
      <family val="2"/>
    </font>
    <font>
      <b/>
      <sz val="12"/>
      <color indexed="8"/>
      <name val="Arial Narrow"/>
      <family val="2"/>
    </font>
    <font>
      <b/>
      <sz val="14"/>
      <name val="Arial Narrow"/>
      <family val="2"/>
    </font>
    <font>
      <sz val="14"/>
      <name val="Arial Narrow"/>
      <family val="2"/>
    </font>
    <font>
      <b/>
      <sz val="14"/>
      <name val="Arial"/>
      <family val="2"/>
    </font>
    <font>
      <sz val="14"/>
      <name val="Arial"/>
      <family val="2"/>
    </font>
    <font>
      <sz val="14"/>
      <color indexed="8"/>
      <name val="Arial Narrow"/>
      <family val="2"/>
    </font>
    <font>
      <sz val="14"/>
      <color indexed="8"/>
      <name val="Arial"/>
      <family val="2"/>
    </font>
    <font>
      <sz val="8"/>
      <name val="Arial"/>
      <family val="2"/>
    </font>
    <font>
      <sz val="14"/>
      <name val="Tahoma"/>
      <family val="2"/>
    </font>
    <font>
      <sz val="14"/>
      <color indexed="8"/>
      <name val="Tahoma"/>
      <family val="2"/>
    </font>
    <font>
      <b/>
      <sz val="14"/>
      <name val="Tahoma"/>
      <family val="2"/>
    </font>
    <font>
      <sz val="14"/>
      <name val="Arial Unicode MS"/>
      <family val="2"/>
    </font>
    <font>
      <sz val="8"/>
      <color indexed="20"/>
      <name val="Tahoma"/>
      <family val="2"/>
    </font>
    <font>
      <sz val="8"/>
      <color indexed="30"/>
      <name val="Tahoma"/>
      <family val="2"/>
    </font>
    <font>
      <u val="single"/>
      <sz val="8"/>
      <color indexed="12"/>
      <name val="Arial"/>
      <family val="2"/>
    </font>
    <font>
      <u val="single"/>
      <sz val="8"/>
      <color indexed="36"/>
      <name val="Arial"/>
      <family val="2"/>
    </font>
    <font>
      <sz val="16"/>
      <color indexed="8"/>
      <name val="Tahoma"/>
      <family val="2"/>
    </font>
    <font>
      <b/>
      <sz val="16"/>
      <color indexed="10"/>
      <name val="Tahoma"/>
      <family val="2"/>
    </font>
    <font>
      <sz val="18"/>
      <color indexed="8"/>
      <name val="Tahoma"/>
      <family val="2"/>
    </font>
    <font>
      <b/>
      <sz val="14"/>
      <color indexed="10"/>
      <name val="Arial"/>
      <family val="2"/>
    </font>
    <font>
      <sz val="12"/>
      <color indexed="8"/>
      <name val="Arial"/>
      <family val="2"/>
    </font>
    <font>
      <sz val="16"/>
      <name val="Arial"/>
      <family val="2"/>
    </font>
    <font>
      <sz val="22"/>
      <color indexed="8"/>
      <name val="Tahoma"/>
      <family val="2"/>
    </font>
    <font>
      <sz val="20"/>
      <color indexed="8"/>
      <name val="Tahoma"/>
      <family val="2"/>
    </font>
    <font>
      <b/>
      <sz val="12"/>
      <color indexed="8"/>
      <name val="Tahoma"/>
      <family val="2"/>
    </font>
    <font>
      <b/>
      <sz val="18"/>
      <color indexed="8"/>
      <name val="Tahoma"/>
      <family val="2"/>
    </font>
    <font>
      <b/>
      <sz val="18"/>
      <color indexed="23"/>
      <name val="Tahoma"/>
      <family val="2"/>
    </font>
    <font>
      <sz val="12"/>
      <name val="Tahoma"/>
      <family val="2"/>
    </font>
    <font>
      <sz val="12"/>
      <name val="Arial"/>
      <family val="2"/>
    </font>
    <font>
      <sz val="13"/>
      <name val="Arial"/>
      <family val="2"/>
    </font>
    <font>
      <sz val="12"/>
      <name val="Arial Narrow"/>
      <family val="2"/>
    </font>
    <font>
      <b/>
      <sz val="18"/>
      <color indexed="10"/>
      <name val="Tahoma"/>
      <family val="2"/>
    </font>
    <font>
      <sz val="14"/>
      <color indexed="10"/>
      <name val="Arial"/>
      <family val="2"/>
    </font>
    <font>
      <sz val="12"/>
      <color indexed="8"/>
      <name val="Tahoma"/>
      <family val="2"/>
    </font>
    <font>
      <sz val="8"/>
      <name val="Tahoma"/>
      <family val="2"/>
    </font>
    <font>
      <b/>
      <sz val="8"/>
      <name val="Tahoma"/>
      <family val="2"/>
    </font>
    <font>
      <sz val="8"/>
      <color indexed="10"/>
      <name val="Tahoma"/>
      <family val="2"/>
    </font>
    <font>
      <sz val="7"/>
      <color indexed="10"/>
      <name val="Arial"/>
      <family val="2"/>
    </font>
    <font>
      <b/>
      <sz val="14"/>
      <name val="Bookman Old Style"/>
      <family val="1"/>
    </font>
    <font>
      <sz val="14"/>
      <color indexed="8"/>
      <name val="Bookman Old Style"/>
      <family val="1"/>
    </font>
    <font>
      <b/>
      <sz val="14"/>
      <color indexed="8"/>
      <name val="Bookman Old Style"/>
      <family val="1"/>
    </font>
    <font>
      <sz val="14"/>
      <name val="Bookman Old Style"/>
      <family val="1"/>
    </font>
    <font>
      <sz val="12"/>
      <name val="Bookman Old Style"/>
      <family val="1"/>
    </font>
    <font>
      <sz val="11"/>
      <color theme="1"/>
      <name val="Calibri"/>
      <family val="2"/>
    </font>
    <font>
      <sz val="14"/>
      <color theme="1"/>
      <name val="Arial"/>
      <family val="2"/>
    </font>
    <font>
      <sz val="12"/>
      <color theme="1"/>
      <name val="Arial"/>
      <family val="2"/>
    </font>
    <font>
      <b/>
      <sz val="8"/>
      <name val="Arial"/>
      <family val="2"/>
    </font>
  </fonts>
  <fills count="11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rgb="FF00FF00"/>
        <bgColor indexed="64"/>
      </patternFill>
    </fill>
    <fill>
      <patternFill patternType="solid">
        <fgColor rgb="FF00FF00"/>
        <bgColor indexed="64"/>
      </patternFill>
    </fill>
    <fill>
      <patternFill patternType="solid">
        <fgColor rgb="FFFFFFCC"/>
        <bgColor indexed="64"/>
      </patternFill>
    </fill>
    <fill>
      <patternFill patternType="solid">
        <fgColor rgb="FFCC99FF"/>
        <bgColor indexed="64"/>
      </patternFill>
    </fill>
    <fill>
      <patternFill patternType="solid">
        <fgColor indexed="46"/>
        <bgColor indexed="64"/>
      </patternFill>
    </fill>
    <fill>
      <patternFill patternType="solid">
        <fgColor indexed="46"/>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CCCCFF"/>
        <bgColor indexed="64"/>
      </patternFill>
    </fill>
    <fill>
      <patternFill patternType="solid">
        <fgColor rgb="FFFFFF99"/>
        <bgColor indexed="64"/>
      </patternFill>
    </fill>
    <fill>
      <patternFill patternType="solid">
        <fgColor rgb="FFD8D8D8"/>
        <bgColor indexed="64"/>
      </patternFill>
    </fill>
    <fill>
      <patternFill patternType="solid">
        <fgColor rgb="FFFFCCFF"/>
        <bgColor indexed="64"/>
      </patternFill>
    </fill>
    <fill>
      <patternFill patternType="solid">
        <fgColor rgb="FFFFCCFF"/>
        <bgColor indexed="64"/>
      </patternFill>
    </fill>
    <fill>
      <patternFill patternType="solid">
        <fgColor rgb="FFFFFFCC"/>
        <bgColor indexed="64"/>
      </patternFill>
    </fill>
    <fill>
      <patternFill patternType="solid">
        <fgColor indexed="46"/>
        <bgColor indexed="64"/>
      </patternFill>
    </fill>
    <fill>
      <patternFill patternType="solid">
        <fgColor rgb="FFCCCCFF"/>
        <bgColor indexed="64"/>
      </patternFill>
    </fill>
    <fill>
      <patternFill patternType="solid">
        <fgColor theme="0"/>
        <bgColor indexed="64"/>
      </patternFill>
    </fill>
    <fill>
      <patternFill patternType="solid">
        <fgColor rgb="FFCCCCFF"/>
        <bgColor indexed="64"/>
      </patternFill>
    </fill>
    <fill>
      <patternFill patternType="solid">
        <fgColor rgb="FFCCCCFF"/>
        <bgColor indexed="64"/>
      </patternFill>
    </fill>
    <fill>
      <patternFill patternType="solid">
        <fgColor rgb="FFFFFFCC"/>
        <bgColor indexed="64"/>
      </patternFill>
    </fill>
    <fill>
      <patternFill patternType="solid">
        <fgColor rgb="FFFFCCFF"/>
        <bgColor indexed="64"/>
      </patternFill>
    </fill>
    <fill>
      <patternFill patternType="solid">
        <fgColor rgb="FFFFCCFF"/>
        <bgColor indexed="64"/>
      </patternFill>
    </fill>
    <fill>
      <patternFill patternType="solid">
        <fgColor rgb="FFFFFFCC"/>
        <bgColor indexed="64"/>
      </patternFill>
    </fill>
    <fill>
      <patternFill patternType="solid">
        <fgColor rgb="FFCCFFCC"/>
        <bgColor indexed="64"/>
      </patternFill>
    </fill>
    <fill>
      <patternFill patternType="solid">
        <fgColor rgb="FF99CCFF"/>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99FF"/>
        <bgColor indexed="64"/>
      </patternFill>
    </fill>
    <fill>
      <patternFill patternType="solid">
        <fgColor rgb="FF00FF00"/>
        <bgColor indexed="64"/>
      </patternFill>
    </fill>
    <fill>
      <patternFill patternType="solid">
        <fgColor rgb="FFFFCCFF"/>
        <bgColor indexed="64"/>
      </patternFill>
    </fill>
    <fill>
      <patternFill patternType="solid">
        <fgColor rgb="FFFFCC66"/>
        <bgColor indexed="64"/>
      </patternFill>
    </fill>
    <fill>
      <patternFill patternType="solid">
        <fgColor rgb="FFFFCC66"/>
        <bgColor indexed="64"/>
      </patternFill>
    </fill>
    <fill>
      <patternFill patternType="solid">
        <fgColor rgb="FFFFCC99"/>
        <bgColor indexed="64"/>
      </patternFill>
    </fill>
    <fill>
      <patternFill patternType="solid">
        <fgColor rgb="FFCC99FF"/>
        <bgColor indexed="64"/>
      </patternFill>
    </fill>
    <fill>
      <patternFill patternType="solid">
        <fgColor rgb="FFCC99FF"/>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rgb="FFD8D8D8"/>
        <bgColor indexed="64"/>
      </patternFill>
    </fill>
    <fill>
      <patternFill patternType="solid">
        <fgColor rgb="FFD8D8D8"/>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indexed="43"/>
        <bgColor indexed="64"/>
      </patternFill>
    </fill>
    <fill>
      <patternFill patternType="solid">
        <fgColor indexed="43"/>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CC"/>
        <bgColor indexed="64"/>
      </patternFill>
    </fill>
    <fill>
      <patternFill patternType="solid">
        <fgColor rgb="FF92D050"/>
        <bgColor indexed="64"/>
      </patternFill>
    </fill>
    <fill>
      <patternFill patternType="solid">
        <fgColor rgb="FF92D050"/>
        <bgColor indexed="64"/>
      </patternFill>
    </fill>
    <fill>
      <patternFill patternType="solid">
        <fgColor rgb="FFFFCC99"/>
        <bgColor indexed="64"/>
      </patternFill>
    </fill>
    <fill>
      <patternFill patternType="solid">
        <fgColor rgb="FFFFCC99"/>
        <bgColor indexed="64"/>
      </patternFill>
    </fill>
    <fill>
      <patternFill patternType="solid">
        <fgColor rgb="FFFFFF99"/>
        <bgColor indexed="64"/>
      </patternFill>
    </fill>
    <fill>
      <patternFill patternType="solid">
        <fgColor rgb="FFFFCCCC"/>
        <bgColor indexed="64"/>
      </patternFill>
    </fill>
    <fill>
      <patternFill patternType="solid">
        <fgColor rgb="FFCCFFCC"/>
        <bgColor indexed="64"/>
      </patternFill>
    </fill>
    <fill>
      <patternFill patternType="solid">
        <fgColor rgb="FF99CCFF"/>
        <bgColor indexed="64"/>
      </patternFill>
    </fill>
    <fill>
      <patternFill patternType="solid">
        <fgColor rgb="FF99CCFF"/>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00FF00"/>
        <bgColor indexed="64"/>
      </patternFill>
    </fill>
    <fill>
      <patternFill patternType="solid">
        <fgColor rgb="FF00FF00"/>
        <bgColor indexed="64"/>
      </patternFill>
    </fill>
    <fill>
      <patternFill patternType="solid">
        <fgColor rgb="FF99CCFF"/>
        <bgColor indexed="64"/>
      </patternFill>
    </fill>
    <fill>
      <patternFill patternType="solid">
        <fgColor rgb="FFFFFFCC"/>
        <bgColor indexed="64"/>
      </patternFill>
    </fill>
    <fill>
      <patternFill patternType="solid">
        <fgColor rgb="FFFFFFCC"/>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rgb="FFFFFFCC"/>
        <bgColor indexed="64"/>
      </patternFill>
    </fill>
    <fill>
      <patternFill patternType="solid">
        <fgColor indexed="45"/>
        <bgColor indexed="64"/>
      </patternFill>
    </fill>
    <fill>
      <patternFill patternType="solid">
        <fgColor rgb="FF99CCFF"/>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00FF00"/>
        <bgColor indexed="64"/>
      </patternFill>
    </fill>
    <fill>
      <patternFill patternType="solid">
        <fgColor rgb="FFCC99FF"/>
        <bgColor indexed="64"/>
      </patternFill>
    </fill>
    <fill>
      <patternFill patternType="solid">
        <fgColor theme="0" tint="-0.1499900072813034"/>
        <bgColor indexed="64"/>
      </patternFill>
    </fill>
    <fill>
      <patternFill patternType="solid">
        <fgColor rgb="FFD8D8D8"/>
        <bgColor indexed="64"/>
      </patternFill>
    </fill>
    <fill>
      <patternFill patternType="solid">
        <fgColor theme="0" tint="-0.1499900072813034"/>
        <bgColor indexed="64"/>
      </patternFill>
    </fill>
    <fill>
      <patternFill patternType="solid">
        <fgColor indexed="31"/>
        <bgColor indexed="64"/>
      </patternFill>
    </fill>
    <fill>
      <patternFill patternType="solid">
        <fgColor indexed="43"/>
        <bgColor indexed="64"/>
      </patternFill>
    </fill>
    <fill>
      <patternFill patternType="solid">
        <fgColor rgb="FF92D050"/>
        <bgColor indexed="64"/>
      </patternFill>
    </fill>
    <fill>
      <patternFill patternType="solid">
        <fgColor rgb="FFFFCC6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color indexed="63"/>
      </top>
      <bottom style="thin"/>
    </border>
    <border>
      <left style="thin"/>
      <right style="thin"/>
      <top style="medium"/>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top style="thin"/>
      <bottom>
        <color indexed="63"/>
      </bottom>
    </border>
    <border>
      <left style="thin">
        <color indexed="8"/>
      </left>
      <right style="thin">
        <color indexed="8"/>
      </right>
      <top style="thin">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color indexed="63"/>
      </left>
      <right>
        <color indexed="63"/>
      </right>
      <top style="thin">
        <color indexed="8"/>
      </top>
      <bottom style="thin"/>
    </border>
    <border>
      <left style="thin"/>
      <right>
        <color indexed="63"/>
      </right>
      <top>
        <color indexed="63"/>
      </top>
      <bottom style="thin">
        <color indexed="8"/>
      </bottom>
    </border>
    <border>
      <left style="thin"/>
      <right style="thin"/>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border>
    <border>
      <left style="thin"/>
      <right style="thin">
        <color indexed="8"/>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color indexed="63"/>
      </top>
      <bottom style="thin">
        <color indexed="8"/>
      </bottom>
    </border>
    <border>
      <left>
        <color indexed="63"/>
      </left>
      <right style="medium">
        <color indexed="8"/>
      </right>
      <top style="thin">
        <color indexed="8"/>
      </top>
      <bottom>
        <color indexed="63"/>
      </bottom>
    </border>
    <border>
      <left style="thin">
        <color indexed="8"/>
      </left>
      <right style="thin"/>
      <top>
        <color indexed="63"/>
      </top>
      <bottom style="thin"/>
    </border>
    <border>
      <left>
        <color indexed="63"/>
      </left>
      <right style="thin"/>
      <top>
        <color indexed="63"/>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3"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109">
    <xf numFmtId="0" fontId="0" fillId="0" borderId="0" xfId="0" applyAlignment="1">
      <alignment/>
    </xf>
    <xf numFmtId="0" fontId="18" fillId="0" borderId="0" xfId="0" applyFont="1" applyFill="1" applyAlignment="1" applyProtection="1">
      <alignment/>
      <protection locked="0"/>
    </xf>
    <xf numFmtId="0" fontId="18" fillId="24" borderId="10" xfId="0" applyFont="1" applyFill="1" applyBorder="1" applyAlignment="1" applyProtection="1">
      <alignment/>
      <protection locked="0"/>
    </xf>
    <xf numFmtId="0" fontId="18" fillId="25" borderId="11" xfId="0" applyFont="1" applyFill="1" applyBorder="1" applyAlignment="1" applyProtection="1">
      <alignment/>
      <protection locked="0"/>
    </xf>
    <xf numFmtId="0" fontId="18" fillId="25" borderId="12" xfId="0" applyFont="1" applyFill="1" applyBorder="1" applyAlignment="1" applyProtection="1">
      <alignment/>
      <protection locked="0"/>
    </xf>
    <xf numFmtId="0" fontId="18" fillId="25" borderId="0" xfId="0" applyFont="1" applyFill="1" applyBorder="1" applyAlignment="1" applyProtection="1">
      <alignment/>
      <protection locked="0"/>
    </xf>
    <xf numFmtId="0" fontId="18" fillId="25" borderId="10" xfId="0" applyFont="1" applyFill="1" applyBorder="1" applyAlignment="1" applyProtection="1">
      <alignment/>
      <protection locked="0"/>
    </xf>
    <xf numFmtId="0" fontId="18" fillId="25" borderId="13" xfId="0" applyFont="1" applyFill="1" applyBorder="1" applyAlignment="1" applyProtection="1">
      <alignment/>
      <protection locked="0"/>
    </xf>
    <xf numFmtId="0" fontId="18" fillId="0" borderId="0" xfId="0" applyFont="1" applyFill="1" applyBorder="1" applyAlignment="1" applyProtection="1">
      <alignment/>
      <protection locked="0"/>
    </xf>
    <xf numFmtId="0" fontId="19" fillId="0" borderId="0" xfId="0" applyFont="1" applyFill="1" applyBorder="1" applyAlignment="1" applyProtection="1">
      <alignment vertical="center"/>
      <protection locked="0"/>
    </xf>
    <xf numFmtId="0" fontId="18" fillId="0" borderId="0" xfId="0" applyFont="1" applyFill="1" applyAlignment="1" applyProtection="1">
      <alignment horizontal="center" vertical="center"/>
      <protection locked="0"/>
    </xf>
    <xf numFmtId="0" fontId="26" fillId="10" borderId="14" xfId="0" applyFont="1" applyFill="1" applyBorder="1" applyAlignment="1" applyProtection="1">
      <alignment horizontal="center" vertical="center" wrapText="1"/>
      <protection locked="0"/>
    </xf>
    <xf numFmtId="0" fontId="26" fillId="10" borderId="15" xfId="0" applyFont="1" applyFill="1" applyBorder="1" applyAlignment="1" applyProtection="1">
      <alignment horizontal="center" vertical="center" wrapText="1"/>
      <protection locked="0"/>
    </xf>
    <xf numFmtId="0" fontId="26" fillId="10" borderId="16" xfId="0" applyFont="1" applyFill="1" applyBorder="1" applyAlignment="1" applyProtection="1">
      <alignment horizontal="center" vertical="center" wrapText="1"/>
      <protection locked="0"/>
    </xf>
    <xf numFmtId="14" fontId="28" fillId="10" borderId="13" xfId="0" applyNumberFormat="1" applyFont="1" applyFill="1" applyBorder="1" applyAlignment="1" applyProtection="1">
      <alignment horizontal="center" vertical="center" wrapText="1"/>
      <protection locked="0"/>
    </xf>
    <xf numFmtId="0" fontId="26" fillId="10" borderId="12" xfId="0" applyFont="1" applyFill="1" applyBorder="1" applyAlignment="1" applyProtection="1">
      <alignment horizontal="center" vertical="center" wrapText="1"/>
      <protection locked="0"/>
    </xf>
    <xf numFmtId="0" fontId="26" fillId="10" borderId="17" xfId="0" applyFont="1" applyFill="1" applyBorder="1" applyAlignment="1" applyProtection="1">
      <alignment horizontal="center" vertical="center" wrapText="1"/>
      <protection locked="0"/>
    </xf>
    <xf numFmtId="0" fontId="26" fillId="10" borderId="13" xfId="0" applyFont="1" applyFill="1" applyBorder="1" applyAlignment="1" applyProtection="1">
      <alignment horizontal="center" vertical="center" wrapText="1"/>
      <protection locked="0"/>
    </xf>
    <xf numFmtId="14" fontId="28" fillId="10" borderId="14" xfId="0" applyNumberFormat="1" applyFont="1" applyFill="1" applyBorder="1" applyAlignment="1" applyProtection="1">
      <alignment horizontal="center" vertical="center" wrapText="1"/>
      <protection locked="0"/>
    </xf>
    <xf numFmtId="0" fontId="30" fillId="10" borderId="17" xfId="0" applyFont="1" applyFill="1" applyBorder="1" applyAlignment="1" applyProtection="1">
      <alignment horizontal="center" vertical="center" wrapText="1"/>
      <protection locked="0"/>
    </xf>
    <xf numFmtId="0" fontId="30" fillId="10" borderId="14" xfId="0" applyFont="1" applyFill="1" applyBorder="1" applyAlignment="1" applyProtection="1">
      <alignment horizontal="center" vertical="center" wrapText="1"/>
      <protection locked="0"/>
    </xf>
    <xf numFmtId="0" fontId="30" fillId="10" borderId="14" xfId="0" applyFont="1" applyFill="1" applyBorder="1" applyAlignment="1" applyProtection="1">
      <alignment horizontal="justify" vertical="center" wrapText="1"/>
      <protection locked="0"/>
    </xf>
    <xf numFmtId="14" fontId="31" fillId="10" borderId="13" xfId="0" applyNumberFormat="1" applyFont="1" applyFill="1" applyBorder="1" applyAlignment="1" applyProtection="1">
      <alignment horizontal="center" vertical="center" wrapText="1"/>
      <protection locked="0"/>
    </xf>
    <xf numFmtId="14" fontId="31" fillId="10" borderId="14" xfId="0" applyNumberFormat="1" applyFont="1" applyFill="1" applyBorder="1" applyAlignment="1" applyProtection="1">
      <alignment horizontal="center" vertical="center" wrapText="1"/>
      <protection locked="0"/>
    </xf>
    <xf numFmtId="0" fontId="30" fillId="10" borderId="16" xfId="0" applyFont="1" applyFill="1" applyBorder="1" applyAlignment="1" applyProtection="1">
      <alignment horizontal="center" vertical="center" wrapText="1"/>
      <protection locked="0"/>
    </xf>
    <xf numFmtId="14" fontId="31" fillId="10" borderId="17" xfId="0" applyNumberFormat="1" applyFont="1" applyFill="1" applyBorder="1" applyAlignment="1" applyProtection="1">
      <alignment horizontal="center" vertical="center" wrapText="1"/>
      <protection locked="0"/>
    </xf>
    <xf numFmtId="0" fontId="30" fillId="10" borderId="16" xfId="0" applyFont="1" applyFill="1" applyBorder="1" applyAlignment="1" applyProtection="1">
      <alignment vertical="center" wrapText="1"/>
      <protection locked="0"/>
    </xf>
    <xf numFmtId="14" fontId="31" fillId="10" borderId="12" xfId="0" applyNumberFormat="1" applyFont="1" applyFill="1" applyBorder="1" applyAlignment="1" applyProtection="1">
      <alignment horizontal="center" vertical="center" wrapText="1"/>
      <protection locked="0"/>
    </xf>
    <xf numFmtId="14" fontId="31" fillId="10" borderId="16" xfId="0" applyNumberFormat="1" applyFont="1" applyFill="1" applyBorder="1" applyAlignment="1" applyProtection="1">
      <alignment horizontal="center" vertical="center" wrapText="1"/>
      <protection locked="0"/>
    </xf>
    <xf numFmtId="0" fontId="30" fillId="10" borderId="18" xfId="0" applyFont="1" applyFill="1" applyBorder="1" applyAlignment="1" applyProtection="1">
      <alignment horizontal="center" vertical="center" wrapText="1"/>
      <protection locked="0"/>
    </xf>
    <xf numFmtId="0" fontId="30" fillId="10" borderId="13" xfId="0" applyFont="1" applyFill="1" applyBorder="1" applyAlignment="1" applyProtection="1">
      <alignment horizontal="center" vertical="center" wrapText="1"/>
      <protection locked="0"/>
    </xf>
    <xf numFmtId="0" fontId="26" fillId="5" borderId="17" xfId="0" applyFont="1" applyFill="1" applyBorder="1" applyAlignment="1" applyProtection="1">
      <alignment horizontal="center" vertical="center" wrapText="1"/>
      <protection locked="0"/>
    </xf>
    <xf numFmtId="0" fontId="18" fillId="0" borderId="0" xfId="0" applyFont="1" applyAlignment="1" applyProtection="1">
      <alignment/>
      <protection locked="0"/>
    </xf>
    <xf numFmtId="0" fontId="34" fillId="0" borderId="0" xfId="0" applyFont="1" applyFill="1" applyAlignment="1">
      <alignment/>
    </xf>
    <xf numFmtId="0" fontId="35" fillId="0" borderId="0" xfId="0" applyFont="1" applyFill="1" applyBorder="1" applyAlignment="1">
      <alignment/>
    </xf>
    <xf numFmtId="0" fontId="35" fillId="0" borderId="0" xfId="0" applyFont="1" applyFill="1" applyAlignment="1">
      <alignment/>
    </xf>
    <xf numFmtId="3" fontId="0" fillId="0" borderId="0" xfId="0" applyNumberFormat="1" applyAlignment="1">
      <alignment/>
    </xf>
    <xf numFmtId="4" fontId="0" fillId="0" borderId="0" xfId="0" applyNumberFormat="1" applyAlignment="1">
      <alignment/>
    </xf>
    <xf numFmtId="0" fontId="18" fillId="26" borderId="0" xfId="0" applyFont="1" applyFill="1" applyAlignment="1" applyProtection="1">
      <alignment/>
      <protection locked="0"/>
    </xf>
    <xf numFmtId="0" fontId="38" fillId="0" borderId="0" xfId="0" applyFont="1" applyFill="1" applyAlignment="1" applyProtection="1">
      <alignment/>
      <protection locked="0"/>
    </xf>
    <xf numFmtId="0" fontId="40" fillId="0" borderId="0" xfId="0" applyFont="1" applyFill="1" applyAlignment="1" applyProtection="1">
      <alignment/>
      <protection locked="0"/>
    </xf>
    <xf numFmtId="9" fontId="26" fillId="10" borderId="17" xfId="0" applyNumberFormat="1" applyFont="1" applyFill="1" applyBorder="1" applyAlignment="1" applyProtection="1">
      <alignment horizontal="center" vertical="center" wrapText="1"/>
      <protection locked="0"/>
    </xf>
    <xf numFmtId="9" fontId="26" fillId="10" borderId="16" xfId="0" applyNumberFormat="1" applyFont="1" applyFill="1" applyBorder="1" applyAlignment="1" applyProtection="1">
      <alignment horizontal="center" vertical="center" wrapText="1"/>
      <protection locked="0"/>
    </xf>
    <xf numFmtId="9" fontId="26" fillId="27" borderId="0" xfId="0" applyNumberFormat="1" applyFont="1" applyFill="1" applyBorder="1" applyAlignment="1">
      <alignment horizontal="center" vertical="center"/>
    </xf>
    <xf numFmtId="0" fontId="31" fillId="0" borderId="0" xfId="0" applyFont="1" applyFill="1" applyAlignment="1" applyProtection="1">
      <alignment horizontal="center"/>
      <protection locked="0"/>
    </xf>
    <xf numFmtId="0" fontId="38" fillId="0" borderId="0" xfId="0" applyFont="1" applyFill="1" applyAlignment="1" applyProtection="1">
      <alignment horizontal="center"/>
      <protection locked="0"/>
    </xf>
    <xf numFmtId="0" fontId="38" fillId="25" borderId="0" xfId="0" applyFont="1" applyFill="1" applyAlignment="1" applyProtection="1">
      <alignment/>
      <protection locked="0"/>
    </xf>
    <xf numFmtId="0" fontId="30" fillId="28" borderId="16" xfId="0" applyFont="1" applyFill="1" applyBorder="1" applyAlignment="1" applyProtection="1">
      <alignment vertical="center" wrapText="1"/>
      <protection locked="0"/>
    </xf>
    <xf numFmtId="0" fontId="33" fillId="10" borderId="11" xfId="0" applyFont="1" applyFill="1" applyBorder="1" applyAlignment="1" applyProtection="1">
      <alignment vertical="center" wrapText="1"/>
      <protection locked="0"/>
    </xf>
    <xf numFmtId="0" fontId="30" fillId="10" borderId="19" xfId="0" applyFont="1" applyFill="1" applyBorder="1" applyAlignment="1" applyProtection="1">
      <alignment vertical="center" wrapText="1"/>
      <protection locked="0"/>
    </xf>
    <xf numFmtId="0" fontId="30" fillId="10" borderId="20" xfId="0" applyFont="1" applyFill="1" applyBorder="1" applyAlignment="1" applyProtection="1">
      <alignment horizontal="center" vertical="center" wrapText="1"/>
      <protection locked="0"/>
    </xf>
    <xf numFmtId="0" fontId="66" fillId="29" borderId="21" xfId="0" applyFont="1" applyFill="1" applyBorder="1" applyAlignment="1" applyProtection="1">
      <alignment horizontal="justify" vertical="center" wrapText="1"/>
      <protection locked="0"/>
    </xf>
    <xf numFmtId="9" fontId="26" fillId="30" borderId="16" xfId="0" applyNumberFormat="1" applyFont="1" applyFill="1" applyBorder="1" applyAlignment="1" applyProtection="1">
      <alignment horizontal="center" vertical="center" wrapText="1"/>
      <protection locked="0"/>
    </xf>
    <xf numFmtId="0" fontId="24" fillId="31" borderId="16" xfId="0" applyFont="1" applyFill="1" applyBorder="1" applyAlignment="1" applyProtection="1">
      <alignment horizontal="center" vertical="center" wrapText="1"/>
      <protection locked="0"/>
    </xf>
    <xf numFmtId="0" fontId="26" fillId="32" borderId="20" xfId="60" applyFont="1" applyFill="1" applyBorder="1" applyAlignment="1">
      <alignment horizontal="justify" vertical="center" wrapText="1"/>
      <protection/>
    </xf>
    <xf numFmtId="0" fontId="26" fillId="32" borderId="20" xfId="60" applyFont="1" applyFill="1" applyBorder="1" applyAlignment="1">
      <alignment horizontal="center" vertical="center" wrapText="1"/>
      <protection/>
    </xf>
    <xf numFmtId="0" fontId="24" fillId="33" borderId="17" xfId="0" applyFont="1" applyFill="1" applyBorder="1" applyAlignment="1" applyProtection="1">
      <alignment horizontal="center" vertical="center" wrapText="1"/>
      <protection locked="0"/>
    </xf>
    <xf numFmtId="199" fontId="26" fillId="32" borderId="20" xfId="60" applyNumberFormat="1" applyFont="1" applyFill="1" applyBorder="1" applyAlignment="1">
      <alignment horizontal="center" vertical="center"/>
      <protection/>
    </xf>
    <xf numFmtId="9" fontId="26" fillId="31" borderId="16" xfId="0" applyNumberFormat="1" applyFont="1" applyFill="1" applyBorder="1" applyAlignment="1" applyProtection="1">
      <alignment horizontal="center" vertical="center" wrapText="1"/>
      <protection locked="0"/>
    </xf>
    <xf numFmtId="0" fontId="26" fillId="31" borderId="17" xfId="0" applyFont="1" applyFill="1" applyBorder="1" applyAlignment="1" applyProtection="1">
      <alignment horizontal="center" vertical="center" wrapText="1"/>
      <protection locked="0"/>
    </xf>
    <xf numFmtId="0" fontId="26" fillId="32" borderId="22" xfId="60" applyFont="1" applyFill="1" applyBorder="1" applyAlignment="1">
      <alignment horizontal="justify" vertical="center" wrapText="1"/>
      <protection/>
    </xf>
    <xf numFmtId="0" fontId="26" fillId="32" borderId="22" xfId="60" applyFont="1" applyFill="1" applyBorder="1" applyAlignment="1">
      <alignment horizontal="center" vertical="center" wrapText="1"/>
      <protection/>
    </xf>
    <xf numFmtId="0" fontId="26" fillId="5" borderId="20" xfId="0" applyFont="1" applyFill="1" applyBorder="1" applyAlignment="1" applyProtection="1">
      <alignment horizontal="center" vertical="center" wrapText="1"/>
      <protection locked="0"/>
    </xf>
    <xf numFmtId="14" fontId="26" fillId="34" borderId="20" xfId="0" applyNumberFormat="1" applyFont="1" applyFill="1" applyBorder="1" applyAlignment="1" applyProtection="1">
      <alignment horizontal="center" vertical="center" wrapText="1"/>
      <protection locked="0"/>
    </xf>
    <xf numFmtId="0" fontId="26" fillId="35" borderId="20" xfId="0" applyFont="1" applyFill="1" applyBorder="1" applyAlignment="1" applyProtection="1">
      <alignment horizontal="justify" vertical="center" wrapText="1"/>
      <protection locked="0"/>
    </xf>
    <xf numFmtId="0" fontId="24" fillId="36" borderId="17" xfId="0" applyFont="1" applyFill="1" applyBorder="1" applyAlignment="1">
      <alignment horizontal="center" vertical="center" wrapText="1"/>
    </xf>
    <xf numFmtId="0" fontId="26" fillId="36" borderId="17" xfId="0" applyFont="1" applyFill="1" applyBorder="1" applyAlignment="1" applyProtection="1">
      <alignment horizontal="center" vertical="center" wrapText="1"/>
      <protection locked="0"/>
    </xf>
    <xf numFmtId="9" fontId="26" fillId="36" borderId="16" xfId="0" applyNumberFormat="1" applyFont="1" applyFill="1" applyBorder="1" applyAlignment="1" applyProtection="1">
      <alignment horizontal="center" vertical="center" wrapText="1"/>
      <protection locked="0"/>
    </xf>
    <xf numFmtId="0" fontId="26" fillId="36" borderId="17" xfId="0" applyFont="1" applyFill="1" applyBorder="1" applyAlignment="1" applyProtection="1">
      <alignment horizontal="justify" vertical="center" wrapText="1"/>
      <protection locked="0"/>
    </xf>
    <xf numFmtId="0" fontId="26" fillId="36" borderId="23" xfId="0" applyFont="1" applyFill="1" applyBorder="1" applyAlignment="1" applyProtection="1">
      <alignment horizontal="center" vertical="center" wrapText="1"/>
      <protection locked="0"/>
    </xf>
    <xf numFmtId="49" fontId="26" fillId="36" borderId="17" xfId="0" applyNumberFormat="1" applyFont="1" applyFill="1" applyBorder="1" applyAlignment="1" applyProtection="1">
      <alignment horizontal="center" vertical="center"/>
      <protection locked="0"/>
    </xf>
    <xf numFmtId="49" fontId="28" fillId="37" borderId="20" xfId="67" applyNumberFormat="1" applyFont="1" applyFill="1" applyBorder="1" applyAlignment="1" applyProtection="1">
      <alignment horizontal="center" vertical="center"/>
      <protection locked="0"/>
    </xf>
    <xf numFmtId="9" fontId="26" fillId="36" borderId="20" xfId="0" applyNumberFormat="1" applyFont="1" applyFill="1" applyBorder="1" applyAlignment="1" applyProtection="1">
      <alignment horizontal="center" vertical="center" wrapText="1"/>
      <protection locked="0"/>
    </xf>
    <xf numFmtId="0" fontId="26" fillId="38" borderId="20" xfId="60" applyFont="1" applyFill="1" applyBorder="1" applyAlignment="1">
      <alignment horizontal="justify" vertical="center" wrapText="1"/>
      <protection/>
    </xf>
    <xf numFmtId="0" fontId="26" fillId="38" borderId="20" xfId="60" applyFont="1" applyFill="1" applyBorder="1" applyAlignment="1">
      <alignment horizontal="center" vertical="center" wrapText="1"/>
      <protection/>
    </xf>
    <xf numFmtId="0" fontId="26" fillId="37" borderId="20" xfId="60" applyFont="1" applyFill="1" applyBorder="1" applyAlignment="1">
      <alignment horizontal="center" vertical="center" wrapText="1"/>
      <protection/>
    </xf>
    <xf numFmtId="14" fontId="26" fillId="34" borderId="24" xfId="0" applyNumberFormat="1" applyFont="1" applyFill="1" applyBorder="1" applyAlignment="1" applyProtection="1">
      <alignment horizontal="center" vertical="center" wrapText="1"/>
      <protection locked="0"/>
    </xf>
    <xf numFmtId="14" fontId="24" fillId="35" borderId="25" xfId="0" applyNumberFormat="1" applyFont="1" applyFill="1" applyBorder="1" applyAlignment="1" applyProtection="1">
      <alignment horizontal="center" vertical="center" wrapText="1"/>
      <protection locked="0"/>
    </xf>
    <xf numFmtId="0" fontId="24" fillId="35" borderId="20" xfId="0" applyFont="1" applyFill="1" applyBorder="1" applyAlignment="1" applyProtection="1">
      <alignment horizontal="center" vertical="center" wrapText="1"/>
      <protection locked="0"/>
    </xf>
    <xf numFmtId="9" fontId="26" fillId="35" borderId="20" xfId="0" applyNumberFormat="1" applyFont="1" applyFill="1" applyBorder="1" applyAlignment="1" applyProtection="1">
      <alignment horizontal="center" vertical="center" wrapText="1"/>
      <protection locked="0"/>
    </xf>
    <xf numFmtId="0" fontId="24" fillId="36" borderId="13" xfId="0" applyFont="1" applyFill="1" applyBorder="1" applyAlignment="1">
      <alignment horizontal="justify" vertical="center" wrapText="1"/>
    </xf>
    <xf numFmtId="0" fontId="24" fillId="36" borderId="14" xfId="0" applyFont="1" applyFill="1" applyBorder="1" applyAlignment="1">
      <alignment horizontal="center" vertical="center" wrapText="1"/>
    </xf>
    <xf numFmtId="49" fontId="26" fillId="36" borderId="15" xfId="0" applyNumberFormat="1" applyFont="1" applyFill="1" applyBorder="1" applyAlignment="1" applyProtection="1">
      <alignment horizontal="center" vertical="center" wrapText="1"/>
      <protection locked="0"/>
    </xf>
    <xf numFmtId="14" fontId="26" fillId="37" borderId="26" xfId="0" applyNumberFormat="1" applyFont="1" applyFill="1" applyBorder="1" applyAlignment="1">
      <alignment horizontal="center" vertical="center" wrapText="1"/>
    </xf>
    <xf numFmtId="14" fontId="26" fillId="38" borderId="26" xfId="0" applyNumberFormat="1" applyFont="1" applyFill="1" applyBorder="1" applyAlignment="1">
      <alignment horizontal="center" vertical="center" wrapText="1"/>
    </xf>
    <xf numFmtId="0" fontId="24" fillId="36" borderId="18" xfId="0" applyFont="1" applyFill="1" applyBorder="1" applyAlignment="1">
      <alignment horizontal="justify" vertical="center" wrapText="1"/>
    </xf>
    <xf numFmtId="14" fontId="24" fillId="36" borderId="17" xfId="0" applyNumberFormat="1" applyFont="1" applyFill="1" applyBorder="1" applyAlignment="1">
      <alignment horizontal="center" vertical="center" wrapText="1"/>
    </xf>
    <xf numFmtId="49" fontId="26" fillId="36" borderId="21" xfId="0" applyNumberFormat="1" applyFont="1" applyFill="1" applyBorder="1" applyAlignment="1" applyProtection="1">
      <alignment horizontal="center" vertical="center" wrapText="1"/>
      <protection locked="0"/>
    </xf>
    <xf numFmtId="14" fontId="24" fillId="36" borderId="18" xfId="0" applyNumberFormat="1" applyFont="1" applyFill="1" applyBorder="1" applyAlignment="1">
      <alignment horizontal="center" vertical="center" wrapText="1"/>
    </xf>
    <xf numFmtId="0" fontId="24" fillId="36" borderId="24" xfId="0" applyFont="1" applyFill="1" applyBorder="1" applyAlignment="1">
      <alignment horizontal="justify" vertical="center" wrapText="1"/>
    </xf>
    <xf numFmtId="49" fontId="26" fillId="36" borderId="16" xfId="0" applyNumberFormat="1" applyFont="1" applyFill="1" applyBorder="1" applyAlignment="1" applyProtection="1">
      <alignment horizontal="center" vertical="center" wrapText="1"/>
      <protection locked="0"/>
    </xf>
    <xf numFmtId="49" fontId="26" fillId="36" borderId="20" xfId="0" applyNumberFormat="1" applyFont="1" applyFill="1" applyBorder="1" applyAlignment="1" applyProtection="1">
      <alignment horizontal="center" vertical="center" wrapText="1"/>
      <protection locked="0"/>
    </xf>
    <xf numFmtId="0" fontId="24" fillId="36" borderId="20" xfId="0" applyFont="1" applyFill="1" applyBorder="1" applyAlignment="1">
      <alignment horizontal="center" vertical="center" wrapText="1"/>
    </xf>
    <xf numFmtId="0" fontId="26" fillId="36" borderId="20" xfId="0" applyFont="1" applyFill="1" applyBorder="1" applyAlignment="1" applyProtection="1">
      <alignment horizontal="center" vertical="center" wrapText="1"/>
      <protection locked="0"/>
    </xf>
    <xf numFmtId="0" fontId="30" fillId="28" borderId="14" xfId="0" applyFont="1" applyFill="1" applyBorder="1" applyAlignment="1" applyProtection="1">
      <alignment horizontal="center" vertical="center" wrapText="1"/>
      <protection locked="0"/>
    </xf>
    <xf numFmtId="0" fontId="30" fillId="28" borderId="17" xfId="0" applyFont="1" applyFill="1" applyBorder="1" applyAlignment="1" applyProtection="1">
      <alignment horizontal="center" vertical="center" wrapText="1"/>
      <protection locked="0"/>
    </xf>
    <xf numFmtId="0" fontId="26" fillId="36" borderId="16" xfId="0" applyFont="1" applyFill="1" applyBorder="1" applyAlignment="1" applyProtection="1">
      <alignment horizontal="center" vertical="center" wrapText="1"/>
      <protection locked="0"/>
    </xf>
    <xf numFmtId="0" fontId="30" fillId="28" borderId="20" xfId="0" applyFont="1" applyFill="1" applyBorder="1" applyAlignment="1" applyProtection="1">
      <alignment vertical="center" wrapText="1"/>
      <protection locked="0"/>
    </xf>
    <xf numFmtId="0" fontId="30" fillId="28" borderId="16" xfId="0" applyFont="1" applyFill="1" applyBorder="1" applyAlignment="1" applyProtection="1">
      <alignment horizontal="center" vertical="center" wrapText="1"/>
      <protection locked="0"/>
    </xf>
    <xf numFmtId="0" fontId="30" fillId="28" borderId="18" xfId="0" applyFont="1" applyFill="1" applyBorder="1" applyAlignment="1" applyProtection="1">
      <alignment horizontal="center" vertical="center" wrapText="1"/>
      <protection locked="0"/>
    </xf>
    <xf numFmtId="0" fontId="30" fillId="28" borderId="12" xfId="0" applyFont="1" applyFill="1" applyBorder="1" applyAlignment="1" applyProtection="1">
      <alignment vertical="center" wrapText="1"/>
      <protection locked="0"/>
    </xf>
    <xf numFmtId="0" fontId="30" fillId="28" borderId="17" xfId="0" applyFont="1" applyFill="1" applyBorder="1" applyAlignment="1" applyProtection="1">
      <alignment vertical="center" wrapText="1"/>
      <protection locked="0"/>
    </xf>
    <xf numFmtId="0" fontId="26" fillId="28" borderId="15" xfId="0" applyFont="1" applyFill="1" applyBorder="1" applyAlignment="1" applyProtection="1">
      <alignment horizontal="center" vertical="center" wrapText="1"/>
      <protection locked="0"/>
    </xf>
    <xf numFmtId="0" fontId="26" fillId="28" borderId="27" xfId="0" applyFont="1" applyFill="1" applyBorder="1" applyAlignment="1" applyProtection="1">
      <alignment horizontal="center" vertical="center" wrapText="1"/>
      <protection locked="0"/>
    </xf>
    <xf numFmtId="0" fontId="24" fillId="39" borderId="16" xfId="0" applyFont="1" applyFill="1" applyBorder="1" applyAlignment="1" applyProtection="1">
      <alignment horizontal="justify" vertical="center" wrapText="1"/>
      <protection locked="0"/>
    </xf>
    <xf numFmtId="0" fontId="26" fillId="40" borderId="17" xfId="0" applyFont="1" applyFill="1" applyBorder="1" applyAlignment="1" applyProtection="1">
      <alignment horizontal="center" vertical="center" wrapText="1"/>
      <protection locked="0"/>
    </xf>
    <xf numFmtId="49" fontId="26" fillId="36" borderId="14" xfId="0" applyNumberFormat="1" applyFont="1" applyFill="1" applyBorder="1" applyAlignment="1" applyProtection="1">
      <alignment horizontal="center" vertical="center" wrapText="1"/>
      <protection locked="0"/>
    </xf>
    <xf numFmtId="0" fontId="24" fillId="41" borderId="17" xfId="0" applyFont="1" applyFill="1" applyBorder="1" applyAlignment="1">
      <alignment horizontal="justify" vertical="center" wrapText="1"/>
    </xf>
    <xf numFmtId="0" fontId="24" fillId="41" borderId="17" xfId="0" applyFont="1" applyFill="1" applyBorder="1" applyAlignment="1">
      <alignment horizontal="center" vertical="center" wrapText="1"/>
    </xf>
    <xf numFmtId="49" fontId="26" fillId="41" borderId="17" xfId="0" applyNumberFormat="1" applyFont="1" applyFill="1" applyBorder="1" applyAlignment="1" applyProtection="1">
      <alignment horizontal="center" vertical="center" wrapText="1"/>
      <protection locked="0"/>
    </xf>
    <xf numFmtId="49" fontId="26" fillId="41" borderId="16" xfId="0" applyNumberFormat="1" applyFont="1" applyFill="1" applyBorder="1" applyAlignment="1" applyProtection="1">
      <alignment horizontal="center" vertical="center" wrapText="1"/>
      <protection locked="0"/>
    </xf>
    <xf numFmtId="14" fontId="24" fillId="41" borderId="17" xfId="0" applyNumberFormat="1" applyFont="1" applyFill="1" applyBorder="1" applyAlignment="1">
      <alignment horizontal="center" vertical="center" wrapText="1"/>
    </xf>
    <xf numFmtId="0" fontId="24" fillId="41" borderId="16" xfId="0" applyFont="1" applyFill="1" applyBorder="1" applyAlignment="1">
      <alignment horizontal="justify" vertical="center" wrapText="1"/>
    </xf>
    <xf numFmtId="0" fontId="24" fillId="41" borderId="16" xfId="0" applyFont="1" applyFill="1" applyBorder="1" applyAlignment="1">
      <alignment horizontal="center" vertical="center" wrapText="1"/>
    </xf>
    <xf numFmtId="14" fontId="24" fillId="41" borderId="16" xfId="0" applyNumberFormat="1" applyFont="1" applyFill="1" applyBorder="1" applyAlignment="1">
      <alignment horizontal="center" vertical="center" wrapText="1"/>
    </xf>
    <xf numFmtId="0" fontId="26" fillId="37" borderId="17" xfId="0" applyFont="1" applyFill="1" applyBorder="1" applyAlignment="1">
      <alignment horizontal="justify" vertical="center" wrapText="1"/>
    </xf>
    <xf numFmtId="0" fontId="26" fillId="37" borderId="17" xfId="0" applyFont="1" applyFill="1" applyBorder="1" applyAlignment="1">
      <alignment horizontal="center" vertical="center" wrapText="1"/>
    </xf>
    <xf numFmtId="14" fontId="26" fillId="37" borderId="17" xfId="0" applyNumberFormat="1" applyFont="1" applyFill="1" applyBorder="1" applyAlignment="1">
      <alignment horizontal="center" vertical="center" wrapText="1"/>
    </xf>
    <xf numFmtId="0" fontId="30" fillId="28" borderId="16" xfId="0" applyFont="1" applyFill="1" applyBorder="1" applyAlignment="1" applyProtection="1">
      <alignment horizontal="center" vertical="center" wrapText="1"/>
      <protection locked="0"/>
    </xf>
    <xf numFmtId="0" fontId="30" fillId="28" borderId="17" xfId="0" applyFont="1" applyFill="1" applyBorder="1" applyAlignment="1" applyProtection="1">
      <alignment horizontal="center" vertical="center" wrapText="1"/>
      <protection locked="0"/>
    </xf>
    <xf numFmtId="0" fontId="30" fillId="28" borderId="17" xfId="0" applyFont="1" applyFill="1" applyBorder="1" applyAlignment="1" applyProtection="1">
      <alignment horizontal="justify" vertical="center" wrapText="1"/>
      <protection locked="0"/>
    </xf>
    <xf numFmtId="0" fontId="30" fillId="28" borderId="16" xfId="0" applyFont="1" applyFill="1" applyBorder="1" applyAlignment="1" applyProtection="1">
      <alignment horizontal="justify" vertical="center" wrapText="1"/>
      <protection locked="0"/>
    </xf>
    <xf numFmtId="49" fontId="26" fillId="36" borderId="17" xfId="0" applyNumberFormat="1" applyFont="1" applyFill="1" applyBorder="1" applyAlignment="1" applyProtection="1">
      <alignment horizontal="center" vertical="center" wrapText="1"/>
      <protection locked="0"/>
    </xf>
    <xf numFmtId="0" fontId="26" fillId="36" borderId="17" xfId="0" applyFont="1" applyFill="1" applyBorder="1" applyAlignment="1" applyProtection="1">
      <alignment horizontal="center" vertical="center" wrapText="1"/>
      <protection locked="0"/>
    </xf>
    <xf numFmtId="0" fontId="24" fillId="42" borderId="16" xfId="0" applyFont="1" applyFill="1" applyBorder="1" applyAlignment="1">
      <alignment horizontal="justify" vertical="center" wrapText="1"/>
    </xf>
    <xf numFmtId="0" fontId="24" fillId="42" borderId="17" xfId="0" applyFont="1" applyFill="1" applyBorder="1" applyAlignment="1">
      <alignment horizontal="center" vertical="center" wrapText="1"/>
    </xf>
    <xf numFmtId="0" fontId="26" fillId="42" borderId="20" xfId="0" applyFont="1" applyFill="1" applyBorder="1" applyAlignment="1" applyProtection="1">
      <alignment horizontal="center" vertical="center" wrapText="1"/>
      <protection locked="0"/>
    </xf>
    <xf numFmtId="0" fontId="26" fillId="42" borderId="14" xfId="0" applyNumberFormat="1" applyFont="1" applyFill="1" applyBorder="1" applyAlignment="1" applyProtection="1">
      <alignment horizontal="center" vertical="center" wrapText="1"/>
      <protection/>
    </xf>
    <xf numFmtId="9" fontId="26" fillId="42" borderId="14" xfId="0" applyNumberFormat="1" applyFont="1" applyFill="1" applyBorder="1" applyAlignment="1">
      <alignment horizontal="center" vertical="center" wrapText="1"/>
    </xf>
    <xf numFmtId="0" fontId="26" fillId="43" borderId="19" xfId="0" applyNumberFormat="1" applyFont="1" applyFill="1" applyBorder="1" applyAlignment="1" applyProtection="1">
      <alignment horizontal="center" vertical="center" wrapText="1"/>
      <protection/>
    </xf>
    <xf numFmtId="9" fontId="26" fillId="43" borderId="19" xfId="0" applyNumberFormat="1" applyFont="1" applyFill="1" applyBorder="1" applyAlignment="1">
      <alignment horizontal="center" vertical="center" wrapText="1"/>
    </xf>
    <xf numFmtId="0" fontId="26" fillId="42" borderId="20" xfId="0" applyFont="1" applyFill="1" applyBorder="1" applyAlignment="1" applyProtection="1">
      <alignment vertical="center" wrapText="1"/>
      <protection locked="0"/>
    </xf>
    <xf numFmtId="0" fontId="26" fillId="43" borderId="20" xfId="0" applyNumberFormat="1" applyFont="1" applyFill="1" applyBorder="1" applyAlignment="1" applyProtection="1">
      <alignment horizontal="center" vertical="center" wrapText="1"/>
      <protection/>
    </xf>
    <xf numFmtId="9" fontId="26" fillId="43" borderId="20" xfId="0" applyNumberFormat="1" applyFont="1" applyFill="1" applyBorder="1" applyAlignment="1">
      <alignment horizontal="center" vertical="center" wrapText="1"/>
    </xf>
    <xf numFmtId="0" fontId="26" fillId="42" borderId="17" xfId="0" applyFont="1" applyFill="1" applyBorder="1" applyAlignment="1" applyProtection="1">
      <alignment horizontal="center" vertical="center" wrapText="1"/>
      <protection locked="0"/>
    </xf>
    <xf numFmtId="0" fontId="26" fillId="42" borderId="28" xfId="0" applyFont="1" applyFill="1" applyBorder="1" applyAlignment="1" applyProtection="1">
      <alignment vertical="center" wrapText="1"/>
      <protection locked="0"/>
    </xf>
    <xf numFmtId="0" fontId="26" fillId="42" borderId="28" xfId="0" applyFont="1" applyFill="1" applyBorder="1" applyAlignment="1" applyProtection="1">
      <alignment horizontal="center" vertical="center" wrapText="1"/>
      <protection locked="0"/>
    </xf>
    <xf numFmtId="0" fontId="26" fillId="42" borderId="14" xfId="0" applyFont="1" applyFill="1" applyBorder="1" applyAlignment="1" applyProtection="1">
      <alignment horizontal="center" vertical="center"/>
      <protection locked="0"/>
    </xf>
    <xf numFmtId="0" fontId="25" fillId="42" borderId="18" xfId="0" applyFont="1" applyFill="1" applyBorder="1" applyAlignment="1" applyProtection="1">
      <alignment horizontal="center" vertical="center" wrapText="1"/>
      <protection locked="0"/>
    </xf>
    <xf numFmtId="0" fontId="24" fillId="42" borderId="17" xfId="0" applyFont="1" applyFill="1" applyBorder="1" applyAlignment="1">
      <alignment horizontal="justify" vertical="center" wrapText="1"/>
    </xf>
    <xf numFmtId="9" fontId="26" fillId="42" borderId="17" xfId="0" applyNumberFormat="1" applyFont="1" applyFill="1" applyBorder="1" applyAlignment="1">
      <alignment horizontal="center" vertical="center" wrapText="1"/>
    </xf>
    <xf numFmtId="0" fontId="24" fillId="42" borderId="16" xfId="0" applyFont="1" applyFill="1" applyBorder="1" applyAlignment="1">
      <alignment horizontal="center" vertical="center" wrapText="1"/>
    </xf>
    <xf numFmtId="0" fontId="25" fillId="42" borderId="17" xfId="0" applyFont="1" applyFill="1" applyBorder="1" applyAlignment="1" applyProtection="1">
      <alignment horizontal="center" vertical="center" wrapText="1"/>
      <protection locked="0"/>
    </xf>
    <xf numFmtId="0" fontId="27" fillId="42" borderId="17" xfId="0" applyFont="1" applyFill="1" applyBorder="1" applyAlignment="1" applyProtection="1">
      <alignment horizontal="center" vertical="center" wrapText="1"/>
      <protection/>
    </xf>
    <xf numFmtId="0" fontId="27" fillId="42" borderId="17" xfId="0" applyFont="1" applyFill="1" applyBorder="1" applyAlignment="1">
      <alignment horizontal="justify" vertical="center" wrapText="1"/>
    </xf>
    <xf numFmtId="1" fontId="26" fillId="42" borderId="17" xfId="0" applyNumberFormat="1" applyFont="1" applyFill="1" applyBorder="1" applyAlignment="1">
      <alignment horizontal="center" vertical="center"/>
    </xf>
    <xf numFmtId="14" fontId="31" fillId="28" borderId="16" xfId="0" applyNumberFormat="1" applyFont="1" applyFill="1" applyBorder="1" applyAlignment="1" applyProtection="1">
      <alignment horizontal="center" vertical="center" wrapText="1"/>
      <protection locked="0"/>
    </xf>
    <xf numFmtId="9" fontId="26" fillId="28" borderId="17" xfId="0" applyNumberFormat="1" applyFont="1" applyFill="1" applyBorder="1" applyAlignment="1" applyProtection="1">
      <alignment horizontal="center" vertical="center" wrapText="1"/>
      <protection locked="0"/>
    </xf>
    <xf numFmtId="0" fontId="26" fillId="28" borderId="12" xfId="0" applyFont="1" applyFill="1" applyBorder="1" applyAlignment="1" applyProtection="1">
      <alignment horizontal="center" vertical="center" wrapText="1"/>
      <protection locked="0"/>
    </xf>
    <xf numFmtId="0" fontId="66" fillId="28" borderId="16" xfId="0" applyFont="1" applyFill="1" applyBorder="1" applyAlignment="1" applyProtection="1">
      <alignment horizontal="justify" vertical="center" wrapText="1"/>
      <protection locked="0"/>
    </xf>
    <xf numFmtId="9" fontId="26" fillId="28" borderId="16" xfId="0" applyNumberFormat="1" applyFont="1" applyFill="1" applyBorder="1" applyAlignment="1" applyProtection="1">
      <alignment horizontal="center" vertical="center" wrapText="1"/>
      <protection locked="0"/>
    </xf>
    <xf numFmtId="0" fontId="32" fillId="10" borderId="20" xfId="0" applyFont="1" applyFill="1" applyBorder="1" applyAlignment="1" applyProtection="1">
      <alignment vertical="center" wrapText="1"/>
      <protection locked="0"/>
    </xf>
    <xf numFmtId="0" fontId="26" fillId="36" borderId="17" xfId="0" applyFont="1" applyFill="1" applyBorder="1" applyAlignment="1" applyProtection="1">
      <alignment horizontal="left" vertical="center" wrapText="1"/>
      <protection locked="0"/>
    </xf>
    <xf numFmtId="0" fontId="26" fillId="36" borderId="17" xfId="0" applyNumberFormat="1" applyFont="1" applyFill="1" applyBorder="1" applyAlignment="1" applyProtection="1">
      <alignment horizontal="center" vertical="center" wrapText="1"/>
      <protection locked="0"/>
    </xf>
    <xf numFmtId="14" fontId="28" fillId="37" borderId="17" xfId="67" applyNumberFormat="1" applyFont="1" applyFill="1" applyBorder="1" applyAlignment="1" applyProtection="1">
      <alignment horizontal="center" vertical="center" wrapText="1"/>
      <protection locked="0"/>
    </xf>
    <xf numFmtId="0" fontId="26" fillId="36" borderId="17" xfId="0" applyNumberFormat="1" applyFont="1" applyFill="1" applyBorder="1" applyAlignment="1" applyProtection="1">
      <alignment horizontal="left" vertical="center" wrapText="1"/>
      <protection locked="0"/>
    </xf>
    <xf numFmtId="0" fontId="67" fillId="37" borderId="20" xfId="0" applyFont="1" applyFill="1" applyBorder="1" applyAlignment="1">
      <alignment horizontal="justify" vertical="center" wrapText="1"/>
    </xf>
    <xf numFmtId="0" fontId="44" fillId="0" borderId="0" xfId="0" applyFont="1" applyFill="1" applyAlignment="1" applyProtection="1">
      <alignment/>
      <protection locked="0"/>
    </xf>
    <xf numFmtId="0" fontId="24" fillId="31" borderId="28" xfId="0" applyFont="1" applyFill="1" applyBorder="1" applyAlignment="1" applyProtection="1">
      <alignment horizontal="center" vertical="center" wrapText="1"/>
      <protection locked="0"/>
    </xf>
    <xf numFmtId="0" fontId="24" fillId="31" borderId="14" xfId="0" applyFont="1" applyFill="1" applyBorder="1" applyAlignment="1" applyProtection="1">
      <alignment horizontal="center" vertical="center" wrapText="1"/>
      <protection locked="0"/>
    </xf>
    <xf numFmtId="0" fontId="26" fillId="44" borderId="20" xfId="0" applyFont="1" applyFill="1" applyBorder="1" applyAlignment="1" applyProtection="1">
      <alignment horizontal="center" vertical="center" wrapText="1"/>
      <protection locked="0"/>
    </xf>
    <xf numFmtId="0" fontId="26" fillId="45" borderId="22" xfId="60" applyFont="1" applyFill="1" applyBorder="1" applyAlignment="1">
      <alignment horizontal="center" vertical="center" wrapText="1"/>
      <protection/>
    </xf>
    <xf numFmtId="0" fontId="26" fillId="5" borderId="14" xfId="0" applyFont="1" applyFill="1" applyBorder="1" applyAlignment="1" applyProtection="1">
      <alignment horizontal="center" vertical="center" wrapText="1"/>
      <protection locked="0"/>
    </xf>
    <xf numFmtId="199" fontId="26" fillId="32" borderId="22" xfId="60" applyNumberFormat="1" applyFont="1" applyFill="1" applyBorder="1" applyAlignment="1">
      <alignment horizontal="center" vertical="center"/>
      <protection/>
    </xf>
    <xf numFmtId="9" fontId="26" fillId="31" borderId="28" xfId="0" applyNumberFormat="1" applyFont="1" applyFill="1" applyBorder="1" applyAlignment="1" applyProtection="1">
      <alignment horizontal="center" vertical="center" wrapText="1"/>
      <protection locked="0"/>
    </xf>
    <xf numFmtId="0" fontId="26" fillId="31" borderId="14" xfId="0" applyFont="1" applyFill="1" applyBorder="1" applyAlignment="1" applyProtection="1">
      <alignment horizontal="center" vertical="center" wrapText="1"/>
      <protection locked="0"/>
    </xf>
    <xf numFmtId="9" fontId="26" fillId="31" borderId="20" xfId="0" applyNumberFormat="1" applyFont="1" applyFill="1" applyBorder="1" applyAlignment="1" applyProtection="1">
      <alignment horizontal="center" vertical="center" wrapText="1"/>
      <protection locked="0"/>
    </xf>
    <xf numFmtId="0" fontId="26" fillId="31" borderId="20" xfId="0" applyFont="1" applyFill="1" applyBorder="1" applyAlignment="1" applyProtection="1">
      <alignment horizontal="center" vertical="center" wrapText="1"/>
      <protection locked="0"/>
    </xf>
    <xf numFmtId="0" fontId="45" fillId="0" borderId="0" xfId="0" applyFont="1" applyFill="1" applyAlignment="1" applyProtection="1">
      <alignment/>
      <protection locked="0"/>
    </xf>
    <xf numFmtId="0" fontId="40" fillId="0" borderId="0" xfId="0" applyFont="1" applyFill="1" applyAlignment="1" applyProtection="1">
      <alignment horizontal="center"/>
      <protection locked="0"/>
    </xf>
    <xf numFmtId="0" fontId="26" fillId="42" borderId="20" xfId="0" applyFont="1" applyFill="1" applyBorder="1" applyAlignment="1" applyProtection="1">
      <alignment horizontal="justify" vertical="center" wrapText="1"/>
      <protection locked="0"/>
    </xf>
    <xf numFmtId="0" fontId="30" fillId="46" borderId="20" xfId="0" applyFont="1" applyFill="1" applyBorder="1" applyAlignment="1" applyProtection="1">
      <alignment horizontal="center" vertical="center" wrapText="1"/>
      <protection locked="0"/>
    </xf>
    <xf numFmtId="0" fontId="18" fillId="47" borderId="0" xfId="0" applyFont="1" applyFill="1" applyAlignment="1" applyProtection="1">
      <alignment/>
      <protection locked="0"/>
    </xf>
    <xf numFmtId="0" fontId="26" fillId="36" borderId="16" xfId="0" applyFont="1" applyFill="1" applyBorder="1" applyAlignment="1" applyProtection="1">
      <alignment horizontal="center" vertical="center" wrapText="1"/>
      <protection locked="0"/>
    </xf>
    <xf numFmtId="0" fontId="25" fillId="36" borderId="16" xfId="0" applyFont="1" applyFill="1" applyBorder="1" applyAlignment="1" applyProtection="1">
      <alignment horizontal="center" vertical="center" wrapText="1"/>
      <protection locked="0"/>
    </xf>
    <xf numFmtId="0" fontId="26" fillId="46" borderId="20" xfId="0" applyFont="1" applyFill="1" applyBorder="1" applyAlignment="1" applyProtection="1">
      <alignment horizontal="center" vertical="center" wrapText="1"/>
      <protection locked="0"/>
    </xf>
    <xf numFmtId="0" fontId="26" fillId="35" borderId="29" xfId="60" applyFont="1" applyFill="1" applyBorder="1" applyAlignment="1">
      <alignment vertical="center" wrapText="1"/>
      <protection/>
    </xf>
    <xf numFmtId="49" fontId="26" fillId="36" borderId="16" xfId="0" applyNumberFormat="1" applyFont="1" applyFill="1" applyBorder="1" applyAlignment="1" applyProtection="1">
      <alignment vertical="center" wrapText="1"/>
      <protection locked="0"/>
    </xf>
    <xf numFmtId="0" fontId="34" fillId="0" borderId="0" xfId="0" applyFont="1" applyFill="1" applyBorder="1" applyAlignment="1">
      <alignment/>
    </xf>
    <xf numFmtId="0" fontId="26" fillId="43" borderId="15" xfId="0" applyFont="1" applyFill="1" applyBorder="1" applyAlignment="1" applyProtection="1">
      <alignment horizontal="center" vertical="center" wrapText="1"/>
      <protection locked="0"/>
    </xf>
    <xf numFmtId="0" fontId="26" fillId="42" borderId="22" xfId="0" applyFont="1" applyFill="1" applyBorder="1" applyAlignment="1">
      <alignment horizontal="center" vertical="center"/>
    </xf>
    <xf numFmtId="0" fontId="26" fillId="43" borderId="20" xfId="0" applyFont="1" applyFill="1" applyBorder="1" applyAlignment="1" applyProtection="1">
      <alignment horizontal="center" vertical="center" wrapText="1"/>
      <protection locked="0"/>
    </xf>
    <xf numFmtId="14" fontId="26" fillId="43" borderId="20" xfId="0" applyNumberFormat="1" applyFont="1" applyFill="1" applyBorder="1" applyAlignment="1" applyProtection="1">
      <alignment horizontal="center" vertical="center" wrapText="1"/>
      <protection locked="0"/>
    </xf>
    <xf numFmtId="0" fontId="66" fillId="43" borderId="20" xfId="0" applyFont="1" applyFill="1" applyBorder="1" applyAlignment="1">
      <alignment horizontal="justify" vertical="center" wrapText="1"/>
    </xf>
    <xf numFmtId="0" fontId="50" fillId="48" borderId="20" xfId="0" applyFont="1" applyFill="1" applyBorder="1" applyAlignment="1">
      <alignment horizontal="justify" vertical="center" wrapText="1"/>
    </xf>
    <xf numFmtId="0" fontId="50" fillId="46" borderId="20" xfId="0" applyFont="1" applyFill="1" applyBorder="1" applyAlignment="1" applyProtection="1">
      <alignment horizontal="justify" vertical="center" wrapText="1"/>
      <protection locked="0"/>
    </xf>
    <xf numFmtId="0" fontId="50" fillId="46" borderId="20" xfId="0" applyFont="1" applyFill="1" applyBorder="1" applyAlignment="1" applyProtection="1">
      <alignment horizontal="center" vertical="center" wrapText="1"/>
      <protection locked="0"/>
    </xf>
    <xf numFmtId="0" fontId="50" fillId="49" borderId="20" xfId="0" applyFont="1" applyFill="1" applyBorder="1" applyAlignment="1" applyProtection="1">
      <alignment horizontal="center" vertical="center" wrapText="1"/>
      <protection locked="0"/>
    </xf>
    <xf numFmtId="14" fontId="42" fillId="49" borderId="20" xfId="0" applyNumberFormat="1" applyFont="1" applyFill="1" applyBorder="1" applyAlignment="1" applyProtection="1">
      <alignment horizontal="center" vertical="center" wrapText="1"/>
      <protection locked="0"/>
    </xf>
    <xf numFmtId="14" fontId="50" fillId="49" borderId="20" xfId="0" applyNumberFormat="1" applyFont="1" applyFill="1" applyBorder="1" applyAlignment="1" applyProtection="1">
      <alignment horizontal="center" vertical="center" wrapText="1"/>
      <protection locked="0"/>
    </xf>
    <xf numFmtId="0" fontId="26" fillId="44" borderId="20" xfId="0" applyNumberFormat="1" applyFont="1" applyFill="1" applyBorder="1" applyAlignment="1" applyProtection="1">
      <alignment horizontal="center" vertical="center" wrapText="1"/>
      <protection locked="0"/>
    </xf>
    <xf numFmtId="0" fontId="26" fillId="50" borderId="20" xfId="0" applyFont="1" applyFill="1" applyBorder="1" applyAlignment="1">
      <alignment horizontal="justify" vertical="center" wrapText="1"/>
    </xf>
    <xf numFmtId="0" fontId="26" fillId="50" borderId="20" xfId="0" applyFont="1" applyFill="1" applyBorder="1" applyAlignment="1">
      <alignment horizontal="justify" vertical="center"/>
    </xf>
    <xf numFmtId="0" fontId="26" fillId="50" borderId="20" xfId="0" applyFont="1" applyFill="1" applyBorder="1" applyAlignment="1">
      <alignment horizontal="center" vertical="center"/>
    </xf>
    <xf numFmtId="199" fontId="26" fillId="50" borderId="20" xfId="0" applyNumberFormat="1" applyFont="1" applyFill="1" applyBorder="1" applyAlignment="1">
      <alignment horizontal="center" vertical="center"/>
    </xf>
    <xf numFmtId="0" fontId="26" fillId="43" borderId="14" xfId="0" applyFont="1" applyFill="1" applyBorder="1" applyAlignment="1" applyProtection="1">
      <alignment horizontal="center" vertical="center" wrapText="1"/>
      <protection locked="0"/>
    </xf>
    <xf numFmtId="0" fontId="26" fillId="43" borderId="16" xfId="0" applyFont="1" applyFill="1" applyBorder="1" applyAlignment="1" applyProtection="1">
      <alignment horizontal="justify" vertical="center" wrapText="1"/>
      <protection locked="0"/>
    </xf>
    <xf numFmtId="0" fontId="26" fillId="30" borderId="14" xfId="0" applyFont="1" applyFill="1" applyBorder="1" applyAlignment="1" applyProtection="1">
      <alignment horizontal="center" vertical="center" wrapText="1"/>
      <protection locked="0"/>
    </xf>
    <xf numFmtId="0" fontId="51" fillId="51" borderId="20" xfId="0" applyFont="1" applyFill="1" applyBorder="1" applyAlignment="1">
      <alignment horizontal="justify" vertical="center"/>
    </xf>
    <xf numFmtId="0" fontId="51" fillId="51" borderId="20" xfId="0" applyFont="1" applyFill="1" applyBorder="1" applyAlignment="1">
      <alignment horizontal="center" vertical="center"/>
    </xf>
    <xf numFmtId="0" fontId="51" fillId="43" borderId="20" xfId="0" applyFont="1" applyFill="1" applyBorder="1" applyAlignment="1" applyProtection="1">
      <alignment horizontal="center" vertical="center" wrapText="1"/>
      <protection locked="0"/>
    </xf>
    <xf numFmtId="14" fontId="51" fillId="52" borderId="19" xfId="0" applyNumberFormat="1" applyFont="1" applyFill="1" applyBorder="1" applyAlignment="1" applyProtection="1">
      <alignment horizontal="center" vertical="center" wrapText="1"/>
      <protection locked="0"/>
    </xf>
    <xf numFmtId="0" fontId="26" fillId="43" borderId="30" xfId="0" applyFont="1" applyFill="1" applyBorder="1" applyAlignment="1" applyProtection="1">
      <alignment horizontal="center" vertical="center" wrapText="1"/>
      <protection locked="0"/>
    </xf>
    <xf numFmtId="0" fontId="26" fillId="43" borderId="20" xfId="0" applyFont="1" applyFill="1" applyBorder="1" applyAlignment="1">
      <alignment horizontal="justify" vertical="center" wrapText="1"/>
    </xf>
    <xf numFmtId="14" fontId="28" fillId="30" borderId="14" xfId="68" applyNumberFormat="1" applyFont="1" applyFill="1" applyBorder="1" applyAlignment="1" applyProtection="1">
      <alignment horizontal="center" vertical="center" wrapText="1"/>
      <protection locked="0"/>
    </xf>
    <xf numFmtId="9" fontId="26" fillId="30" borderId="28" xfId="0" applyNumberFormat="1" applyFont="1" applyFill="1" applyBorder="1" applyAlignment="1" applyProtection="1">
      <alignment horizontal="center" vertical="center" wrapText="1"/>
      <protection locked="0"/>
    </xf>
    <xf numFmtId="0" fontId="26" fillId="53" borderId="20" xfId="0" applyFont="1" applyFill="1" applyBorder="1" applyAlignment="1" applyProtection="1">
      <alignment horizontal="justify" vertical="center" wrapText="1"/>
      <protection locked="0"/>
    </xf>
    <xf numFmtId="0" fontId="26" fillId="43" borderId="20" xfId="0" applyFont="1" applyFill="1" applyBorder="1" applyAlignment="1" applyProtection="1">
      <alignment horizontal="justify" vertical="center" wrapText="1"/>
      <protection locked="0"/>
    </xf>
    <xf numFmtId="0" fontId="30" fillId="28" borderId="17" xfId="0" applyFont="1" applyFill="1" applyBorder="1" applyAlignment="1" applyProtection="1">
      <alignment horizontal="justify" vertical="center" wrapText="1"/>
      <protection locked="0"/>
    </xf>
    <xf numFmtId="0" fontId="23" fillId="11" borderId="16" xfId="40" applyNumberFormat="1" applyFont="1" applyFill="1" applyBorder="1" applyAlignment="1" applyProtection="1">
      <alignment horizontal="center" vertical="center" wrapText="1"/>
      <protection locked="0"/>
    </xf>
    <xf numFmtId="0" fontId="30" fillId="46" borderId="20" xfId="0" applyFont="1" applyFill="1" applyBorder="1" applyAlignment="1" applyProtection="1">
      <alignment horizontal="justify" vertical="center" wrapText="1"/>
      <protection locked="0"/>
    </xf>
    <xf numFmtId="0" fontId="24" fillId="39" borderId="20" xfId="0" applyFont="1" applyFill="1" applyBorder="1" applyAlignment="1" applyProtection="1">
      <alignment horizontal="center" vertical="center" wrapText="1"/>
      <protection locked="0"/>
    </xf>
    <xf numFmtId="0" fontId="30" fillId="46" borderId="20" xfId="0" applyFont="1" applyFill="1" applyBorder="1" applyAlignment="1" applyProtection="1">
      <alignment vertical="center" wrapText="1"/>
      <protection locked="0"/>
    </xf>
    <xf numFmtId="0" fontId="26" fillId="54" borderId="20" xfId="0" applyFont="1" applyFill="1" applyBorder="1" applyAlignment="1" applyProtection="1">
      <alignment horizontal="center" vertical="center" wrapText="1"/>
      <protection locked="0"/>
    </xf>
    <xf numFmtId="0" fontId="26" fillId="35" borderId="19" xfId="60" applyFont="1" applyFill="1" applyBorder="1" applyAlignment="1">
      <alignment vertical="center" wrapText="1"/>
      <protection/>
    </xf>
    <xf numFmtId="0" fontId="49" fillId="46" borderId="20" xfId="0" applyFont="1" applyFill="1" applyBorder="1" applyAlignment="1" applyProtection="1">
      <alignment horizontal="center" vertical="center" wrapText="1"/>
      <protection locked="0"/>
    </xf>
    <xf numFmtId="0" fontId="30" fillId="46" borderId="17" xfId="0" applyFont="1" applyFill="1" applyBorder="1" applyAlignment="1" applyProtection="1">
      <alignment horizontal="center" vertical="center" wrapText="1"/>
      <protection locked="0"/>
    </xf>
    <xf numFmtId="9" fontId="26" fillId="46" borderId="16" xfId="0" applyNumberFormat="1"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27" fillId="55" borderId="20" xfId="0" applyFont="1" applyFill="1" applyBorder="1" applyAlignment="1">
      <alignment horizontal="center" vertical="center" wrapText="1"/>
    </xf>
    <xf numFmtId="0" fontId="26" fillId="36" borderId="16" xfId="0" applyFont="1" applyFill="1" applyBorder="1" applyAlignment="1" applyProtection="1">
      <alignment horizontal="center" vertical="center" wrapText="1"/>
      <protection locked="0"/>
    </xf>
    <xf numFmtId="0" fontId="32" fillId="43" borderId="16" xfId="0" applyFont="1" applyFill="1" applyBorder="1" applyAlignment="1">
      <alignment horizontal="center" vertical="center" wrapText="1"/>
    </xf>
    <xf numFmtId="0" fontId="24" fillId="31" borderId="20" xfId="0" applyFont="1" applyFill="1" applyBorder="1" applyAlignment="1" applyProtection="1">
      <alignment vertical="center" wrapText="1"/>
      <protection locked="0"/>
    </xf>
    <xf numFmtId="0" fontId="26" fillId="56" borderId="17" xfId="0" applyFont="1" applyFill="1" applyBorder="1" applyAlignment="1" applyProtection="1">
      <alignment horizontal="justify" vertical="center" wrapText="1"/>
      <protection locked="0"/>
    </xf>
    <xf numFmtId="0" fontId="26" fillId="57" borderId="16" xfId="0" applyFont="1" applyFill="1" applyBorder="1" applyAlignment="1" applyProtection="1">
      <alignment horizontal="justify" vertical="center" wrapText="1"/>
      <protection locked="0"/>
    </xf>
    <xf numFmtId="0" fontId="25" fillId="44" borderId="20" xfId="0" applyFont="1" applyFill="1" applyBorder="1" applyAlignment="1" applyProtection="1">
      <alignment horizontal="center" vertical="center" wrapText="1"/>
      <protection locked="0"/>
    </xf>
    <xf numFmtId="0" fontId="26" fillId="43" borderId="16" xfId="0" applyFont="1" applyFill="1" applyBorder="1" applyAlignment="1" applyProtection="1">
      <alignment vertical="center" wrapText="1"/>
      <protection locked="0"/>
    </xf>
    <xf numFmtId="0" fontId="30" fillId="42" borderId="28" xfId="0" applyFont="1" applyFill="1" applyBorder="1" applyAlignment="1" applyProtection="1">
      <alignment vertical="center"/>
      <protection locked="0"/>
    </xf>
    <xf numFmtId="0" fontId="26" fillId="43" borderId="12" xfId="0" applyFont="1" applyFill="1" applyBorder="1" applyAlignment="1" applyProtection="1">
      <alignment horizontal="left" vertical="center" wrapText="1"/>
      <protection locked="0"/>
    </xf>
    <xf numFmtId="0" fontId="24" fillId="42" borderId="28" xfId="0" applyFont="1" applyFill="1" applyBorder="1" applyAlignment="1">
      <alignment horizontal="justify" vertical="center" wrapText="1"/>
    </xf>
    <xf numFmtId="0" fontId="25" fillId="42" borderId="28" xfId="0" applyFont="1" applyFill="1" applyBorder="1" applyAlignment="1" applyProtection="1">
      <alignment horizontal="center" vertical="center" wrapText="1"/>
      <protection locked="0"/>
    </xf>
    <xf numFmtId="0" fontId="49" fillId="58" borderId="20" xfId="0" applyFont="1" applyFill="1" applyBorder="1" applyAlignment="1" applyProtection="1">
      <alignment horizontal="center" vertical="center" wrapText="1"/>
      <protection locked="0"/>
    </xf>
    <xf numFmtId="0" fontId="27" fillId="39" borderId="16" xfId="0" applyFont="1" applyFill="1" applyBorder="1" applyAlignment="1">
      <alignment horizontal="justify" vertical="center" wrapText="1"/>
    </xf>
    <xf numFmtId="14" fontId="27" fillId="31" borderId="20" xfId="0" applyNumberFormat="1" applyFont="1" applyFill="1" applyBorder="1" applyAlignment="1" applyProtection="1">
      <alignment horizontal="center" vertical="center" wrapText="1"/>
      <protection locked="0"/>
    </xf>
    <xf numFmtId="14" fontId="27" fillId="31" borderId="20" xfId="0" applyNumberFormat="1" applyFont="1" applyFill="1" applyBorder="1" applyAlignment="1" applyProtection="1">
      <alignment horizontal="center" vertical="center"/>
      <protection locked="0"/>
    </xf>
    <xf numFmtId="0" fontId="30" fillId="28" borderId="16" xfId="0" applyFont="1" applyFill="1" applyBorder="1" applyAlignment="1" applyProtection="1">
      <alignment horizontal="center" vertical="center" wrapText="1"/>
      <protection locked="0"/>
    </xf>
    <xf numFmtId="0" fontId="30" fillId="59" borderId="16" xfId="0" applyFont="1" applyFill="1" applyBorder="1" applyAlignment="1" applyProtection="1">
      <alignment vertical="center" wrapText="1"/>
      <protection locked="0"/>
    </xf>
    <xf numFmtId="0" fontId="30" fillId="28" borderId="31" xfId="0" applyFont="1" applyFill="1" applyBorder="1" applyAlignment="1" applyProtection="1">
      <alignment vertical="center" wrapText="1"/>
      <protection locked="0"/>
    </xf>
    <xf numFmtId="0" fontId="30" fillId="59" borderId="20" xfId="0" applyFont="1" applyFill="1" applyBorder="1" applyAlignment="1" applyProtection="1">
      <alignment vertical="center" wrapText="1"/>
      <protection locked="0"/>
    </xf>
    <xf numFmtId="0" fontId="30" fillId="28" borderId="16" xfId="0" applyFont="1" applyFill="1" applyBorder="1" applyAlignment="1" applyProtection="1">
      <alignment horizontal="justify" vertical="center" wrapText="1"/>
      <protection locked="0"/>
    </xf>
    <xf numFmtId="0" fontId="26" fillId="7" borderId="28" xfId="0" applyFont="1" applyFill="1" applyBorder="1" applyAlignment="1" applyProtection="1">
      <alignment vertical="center" wrapText="1"/>
      <protection locked="0"/>
    </xf>
    <xf numFmtId="0" fontId="26" fillId="43" borderId="20" xfId="76" applyFont="1" applyFill="1" applyBorder="1" applyAlignment="1" applyProtection="1">
      <alignment horizontal="justify" vertical="center" wrapText="1"/>
      <protection locked="0"/>
    </xf>
    <xf numFmtId="0" fontId="26" fillId="43" borderId="20" xfId="76" applyFont="1" applyFill="1" applyBorder="1" applyAlignment="1" applyProtection="1">
      <alignment horizontal="center" vertical="center" wrapText="1"/>
      <protection locked="0"/>
    </xf>
    <xf numFmtId="14" fontId="28" fillId="43" borderId="20" xfId="76" applyNumberFormat="1" applyFont="1" applyFill="1" applyBorder="1" applyAlignment="1" applyProtection="1">
      <alignment horizontal="center" vertical="center" wrapText="1"/>
      <protection locked="0"/>
    </xf>
    <xf numFmtId="14" fontId="26" fillId="43" borderId="20" xfId="76" applyNumberFormat="1" applyFont="1" applyFill="1" applyBorder="1" applyAlignment="1" applyProtection="1">
      <alignment horizontal="center" vertical="center" wrapText="1"/>
      <protection locked="0"/>
    </xf>
    <xf numFmtId="14" fontId="67" fillId="43" borderId="20" xfId="0" applyNumberFormat="1" applyFont="1" applyFill="1" applyBorder="1" applyAlignment="1" applyProtection="1">
      <alignment horizontal="justify" vertical="center" wrapText="1"/>
      <protection locked="0"/>
    </xf>
    <xf numFmtId="0" fontId="50" fillId="46" borderId="22" xfId="0" applyFont="1" applyFill="1" applyBorder="1" applyAlignment="1" applyProtection="1">
      <alignment horizontal="justify" vertical="center" wrapText="1"/>
      <protection locked="0"/>
    </xf>
    <xf numFmtId="0" fontId="50" fillId="49" borderId="22" xfId="0" applyFont="1" applyFill="1" applyBorder="1" applyAlignment="1" applyProtection="1">
      <alignment horizontal="center" vertical="center" wrapText="1"/>
      <protection locked="0"/>
    </xf>
    <xf numFmtId="0" fontId="30" fillId="46" borderId="14" xfId="0" applyFont="1" applyFill="1" applyBorder="1" applyAlignment="1" applyProtection="1">
      <alignment horizontal="center" vertical="center" wrapText="1"/>
      <protection locked="0"/>
    </xf>
    <xf numFmtId="9" fontId="26" fillId="46" borderId="28" xfId="0" applyNumberFormat="1" applyFont="1" applyFill="1" applyBorder="1" applyAlignment="1" applyProtection="1">
      <alignment horizontal="center" vertical="center" wrapText="1"/>
      <protection locked="0"/>
    </xf>
    <xf numFmtId="9" fontId="26" fillId="46" borderId="20" xfId="0" applyNumberFormat="1" applyFont="1" applyFill="1" applyBorder="1" applyAlignment="1" applyProtection="1">
      <alignment horizontal="center" vertical="center" wrapText="1"/>
      <protection locked="0"/>
    </xf>
    <xf numFmtId="0" fontId="26" fillId="60" borderId="20" xfId="0" applyNumberFormat="1" applyFont="1" applyFill="1" applyBorder="1" applyAlignment="1">
      <alignment horizontal="center" vertical="center"/>
    </xf>
    <xf numFmtId="0" fontId="26" fillId="43" borderId="16" xfId="0" applyFont="1" applyFill="1" applyBorder="1" applyAlignment="1" applyProtection="1">
      <alignment horizontal="justify" vertical="center"/>
      <protection locked="0"/>
    </xf>
    <xf numFmtId="0" fontId="25" fillId="42" borderId="28" xfId="0" applyFont="1" applyFill="1" applyBorder="1" applyAlignment="1" applyProtection="1">
      <alignment horizontal="justify" vertical="center" wrapText="1"/>
      <protection locked="0"/>
    </xf>
    <xf numFmtId="0" fontId="24" fillId="31" borderId="20" xfId="0" applyFont="1" applyFill="1" applyBorder="1" applyAlignment="1" applyProtection="1">
      <alignment horizontal="center" vertical="center" wrapText="1"/>
      <protection locked="0"/>
    </xf>
    <xf numFmtId="0" fontId="50" fillId="46" borderId="22" xfId="0" applyFont="1" applyFill="1" applyBorder="1" applyAlignment="1" applyProtection="1">
      <alignment horizontal="center" vertical="center" wrapText="1"/>
      <protection locked="0"/>
    </xf>
    <xf numFmtId="0" fontId="26" fillId="43" borderId="14" xfId="0" applyFont="1" applyFill="1" applyBorder="1" applyAlignment="1" applyProtection="1">
      <alignment horizontal="center" vertical="center" wrapText="1"/>
      <protection locked="0"/>
    </xf>
    <xf numFmtId="49" fontId="26" fillId="36" borderId="16" xfId="0" applyNumberFormat="1" applyFont="1" applyFill="1" applyBorder="1" applyAlignment="1" applyProtection="1">
      <alignment horizontal="center" vertical="center" wrapText="1"/>
      <protection locked="0"/>
    </xf>
    <xf numFmtId="0" fontId="26" fillId="30" borderId="20" xfId="0" applyFont="1" applyFill="1" applyBorder="1" applyAlignment="1" applyProtection="1">
      <alignment horizontal="center" vertical="center" wrapText="1"/>
      <protection locked="0"/>
    </xf>
    <xf numFmtId="0" fontId="26" fillId="43" borderId="20" xfId="0" applyFont="1" applyFill="1" applyBorder="1" applyAlignment="1" applyProtection="1">
      <alignment horizontal="justify" vertical="center" wrapText="1"/>
      <protection locked="0"/>
    </xf>
    <xf numFmtId="0" fontId="26" fillId="43" borderId="20" xfId="0" applyFont="1" applyFill="1" applyBorder="1" applyAlignment="1" applyProtection="1">
      <alignment horizontal="center" vertical="center" wrapText="1"/>
      <protection locked="0"/>
    </xf>
    <xf numFmtId="0" fontId="26" fillId="36" borderId="16" xfId="0" applyFont="1" applyFill="1" applyBorder="1" applyAlignment="1" applyProtection="1">
      <alignment horizontal="center" vertical="center" wrapText="1"/>
      <protection locked="0"/>
    </xf>
    <xf numFmtId="0" fontId="26" fillId="30" borderId="14" xfId="0" applyFont="1" applyFill="1" applyBorder="1" applyAlignment="1" applyProtection="1">
      <alignment horizontal="center" vertical="center" wrapText="1"/>
      <protection locked="0"/>
    </xf>
    <xf numFmtId="0" fontId="49" fillId="46" borderId="19" xfId="0" applyFont="1" applyFill="1" applyBorder="1" applyAlignment="1" applyProtection="1">
      <alignment horizontal="center" vertical="center" wrapText="1"/>
      <protection locked="0"/>
    </xf>
    <xf numFmtId="0" fontId="49" fillId="46" borderId="22" xfId="0"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27" fillId="61" borderId="30" xfId="0" applyFont="1" applyFill="1" applyBorder="1" applyAlignment="1" applyProtection="1">
      <alignment horizontal="justify" vertical="center" wrapText="1"/>
      <protection/>
    </xf>
    <xf numFmtId="0" fontId="27" fillId="61" borderId="16" xfId="0" applyFont="1" applyFill="1" applyBorder="1" applyAlignment="1" applyProtection="1">
      <alignment horizontal="center" vertical="center" wrapText="1"/>
      <protection/>
    </xf>
    <xf numFmtId="0" fontId="26" fillId="62" borderId="17" xfId="0" applyFont="1" applyFill="1" applyBorder="1" applyAlignment="1" applyProtection="1">
      <alignment horizontal="center" vertical="center" wrapText="1"/>
      <protection locked="0"/>
    </xf>
    <xf numFmtId="14" fontId="26" fillId="62" borderId="17" xfId="0" applyNumberFormat="1" applyFont="1" applyFill="1" applyBorder="1" applyAlignment="1" applyProtection="1">
      <alignment horizontal="center" vertical="center" wrapText="1"/>
      <protection locked="0"/>
    </xf>
    <xf numFmtId="0" fontId="26" fillId="62" borderId="16" xfId="0" applyFont="1" applyFill="1" applyBorder="1" applyAlignment="1" applyProtection="1">
      <alignment horizontal="center" vertical="center" wrapText="1"/>
      <protection locked="0"/>
    </xf>
    <xf numFmtId="0" fontId="26" fillId="62" borderId="16" xfId="0" applyFont="1" applyFill="1" applyBorder="1" applyAlignment="1" applyProtection="1">
      <alignment horizontal="justify" vertical="center" wrapText="1"/>
      <protection locked="0"/>
    </xf>
    <xf numFmtId="0" fontId="27" fillId="61" borderId="30" xfId="0" applyFont="1" applyFill="1" applyBorder="1" applyAlignment="1" applyProtection="1">
      <alignment horizontal="center" vertical="center" wrapText="1"/>
      <protection/>
    </xf>
    <xf numFmtId="0" fontId="26" fillId="62" borderId="17" xfId="60" applyFont="1" applyFill="1" applyBorder="1" applyAlignment="1" applyProtection="1">
      <alignment horizontal="center" vertical="center"/>
      <protection locked="0"/>
    </xf>
    <xf numFmtId="9" fontId="26" fillId="62" borderId="17" xfId="0" applyNumberFormat="1" applyFont="1" applyFill="1" applyBorder="1" applyAlignment="1">
      <alignment horizontal="center" vertical="center" wrapText="1"/>
    </xf>
    <xf numFmtId="0" fontId="24" fillId="36" borderId="18" xfId="0" applyFont="1" applyFill="1" applyBorder="1" applyAlignment="1">
      <alignment horizontal="center" vertical="center" wrapText="1"/>
    </xf>
    <xf numFmtId="14" fontId="24" fillId="36" borderId="17" xfId="0" applyNumberFormat="1" applyFont="1" applyFill="1" applyBorder="1" applyAlignment="1">
      <alignment horizontal="center" vertical="center"/>
    </xf>
    <xf numFmtId="0" fontId="26" fillId="36" borderId="20" xfId="0" applyFont="1" applyFill="1" applyBorder="1" applyAlignment="1" applyProtection="1">
      <alignment horizontal="justify" vertical="center" wrapText="1"/>
      <protection locked="0"/>
    </xf>
    <xf numFmtId="0" fontId="26" fillId="63" borderId="28" xfId="0" applyFont="1" applyFill="1" applyBorder="1" applyAlignment="1" applyProtection="1">
      <alignment horizontal="justify" vertical="center" wrapText="1"/>
      <protection locked="0"/>
    </xf>
    <xf numFmtId="0" fontId="24" fillId="39" borderId="22" xfId="0" applyFont="1" applyFill="1" applyBorder="1" applyAlignment="1" applyProtection="1">
      <alignment horizontal="center" vertical="center" wrapText="1"/>
      <protection locked="0"/>
    </xf>
    <xf numFmtId="14" fontId="42" fillId="49" borderId="22" xfId="0" applyNumberFormat="1" applyFont="1" applyFill="1" applyBorder="1" applyAlignment="1" applyProtection="1">
      <alignment horizontal="center" vertical="center" wrapText="1"/>
      <protection locked="0"/>
    </xf>
    <xf numFmtId="14" fontId="50" fillId="49" borderId="22" xfId="0" applyNumberFormat="1" applyFont="1" applyFill="1" applyBorder="1" applyAlignment="1" applyProtection="1">
      <alignment horizontal="center" vertical="center" wrapText="1"/>
      <protection locked="0"/>
    </xf>
    <xf numFmtId="0" fontId="27" fillId="39" borderId="19" xfId="0" applyFont="1" applyFill="1" applyBorder="1" applyAlignment="1">
      <alignment horizontal="justify" vertical="center" wrapText="1"/>
    </xf>
    <xf numFmtId="0" fontId="27" fillId="39" borderId="19" xfId="0" applyFont="1" applyFill="1" applyBorder="1" applyAlignment="1" applyProtection="1">
      <alignment horizontal="center" vertical="center" wrapText="1"/>
      <protection/>
    </xf>
    <xf numFmtId="0" fontId="24" fillId="39" borderId="19" xfId="0" applyFont="1" applyFill="1" applyBorder="1" applyAlignment="1" applyProtection="1">
      <alignment horizontal="center" vertical="center" wrapText="1"/>
      <protection locked="0"/>
    </xf>
    <xf numFmtId="14" fontId="27" fillId="39" borderId="19" xfId="0" applyNumberFormat="1" applyFont="1" applyFill="1" applyBorder="1" applyAlignment="1" applyProtection="1">
      <alignment horizontal="center" vertical="center" wrapText="1"/>
      <protection locked="0"/>
    </xf>
    <xf numFmtId="14" fontId="27" fillId="39" borderId="19" xfId="0" applyNumberFormat="1" applyFont="1" applyFill="1" applyBorder="1" applyAlignment="1" applyProtection="1">
      <alignment horizontal="center" vertical="center"/>
      <protection locked="0"/>
    </xf>
    <xf numFmtId="0" fontId="27" fillId="64" borderId="20" xfId="0" applyFont="1" applyFill="1" applyBorder="1" applyAlignment="1">
      <alignment horizontal="justify" vertical="center" wrapText="1"/>
    </xf>
    <xf numFmtId="0" fontId="52" fillId="65" borderId="20" xfId="52" applyNumberFormat="1"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14" fontId="26" fillId="40" borderId="20" xfId="0" applyNumberFormat="1" applyFont="1" applyFill="1" applyBorder="1" applyAlignment="1" applyProtection="1">
      <alignment horizontal="center" vertical="center" wrapText="1"/>
      <protection locked="0"/>
    </xf>
    <xf numFmtId="0" fontId="26" fillId="40" borderId="20" xfId="0" applyFont="1" applyFill="1" applyBorder="1" applyAlignment="1" applyProtection="1">
      <alignment horizontal="justify" vertical="center" wrapText="1"/>
      <protection locked="0"/>
    </xf>
    <xf numFmtId="9" fontId="26" fillId="40" borderId="20" xfId="0" applyNumberFormat="1" applyFont="1" applyFill="1" applyBorder="1" applyAlignment="1" applyProtection="1">
      <alignment horizontal="center" vertical="center" wrapText="1"/>
      <protection locked="0"/>
    </xf>
    <xf numFmtId="0" fontId="26" fillId="40" borderId="20" xfId="0" applyFont="1" applyFill="1" applyBorder="1" applyAlignment="1" applyProtection="1">
      <alignment vertical="center" wrapText="1"/>
      <protection locked="0"/>
    </xf>
    <xf numFmtId="0" fontId="26" fillId="66" borderId="20" xfId="0" applyFont="1" applyFill="1" applyBorder="1" applyAlignment="1" applyProtection="1">
      <alignment horizontal="justify" vertical="center" wrapText="1"/>
      <protection locked="0"/>
    </xf>
    <xf numFmtId="9" fontId="26" fillId="30" borderId="20" xfId="0" applyNumberFormat="1" applyFont="1" applyFill="1" applyBorder="1" applyAlignment="1" applyProtection="1">
      <alignment horizontal="center" vertical="center" wrapText="1"/>
      <protection locked="0"/>
    </xf>
    <xf numFmtId="0" fontId="26" fillId="67" borderId="20" xfId="0" applyFont="1" applyFill="1" applyBorder="1" applyAlignment="1" applyProtection="1">
      <alignment vertical="center" wrapText="1"/>
      <protection locked="0"/>
    </xf>
    <xf numFmtId="0" fontId="26" fillId="67" borderId="20" xfId="0" applyFont="1" applyFill="1" applyBorder="1" applyAlignment="1" applyProtection="1">
      <alignment horizontal="center" vertical="center" wrapText="1"/>
      <protection locked="0"/>
    </xf>
    <xf numFmtId="0" fontId="26" fillId="67" borderId="20" xfId="0" applyFont="1" applyFill="1" applyBorder="1" applyAlignment="1" applyProtection="1">
      <alignment horizontal="left" vertical="center" wrapText="1"/>
      <protection locked="0"/>
    </xf>
    <xf numFmtId="188" fontId="28" fillId="67" borderId="20" xfId="0" applyNumberFormat="1" applyFont="1" applyFill="1" applyBorder="1" applyAlignment="1" applyProtection="1">
      <alignment horizontal="center" vertical="center" wrapText="1"/>
      <protection locked="0"/>
    </xf>
    <xf numFmtId="14" fontId="28" fillId="67" borderId="20" xfId="0" applyNumberFormat="1" applyFont="1" applyFill="1" applyBorder="1" applyAlignment="1" applyProtection="1">
      <alignment horizontal="center" vertical="center" wrapText="1"/>
      <protection locked="0"/>
    </xf>
    <xf numFmtId="0" fontId="66" fillId="67" borderId="20" xfId="0" applyFont="1" applyFill="1" applyBorder="1" applyAlignment="1" applyProtection="1">
      <alignment horizontal="justify" vertical="center" wrapText="1"/>
      <protection locked="0"/>
    </xf>
    <xf numFmtId="0" fontId="26" fillId="68" borderId="20" xfId="0" applyFont="1" applyFill="1" applyBorder="1" applyAlignment="1" applyProtection="1">
      <alignment vertical="center" wrapText="1"/>
      <protection locked="0"/>
    </xf>
    <xf numFmtId="0" fontId="26" fillId="68" borderId="20" xfId="0" applyFont="1" applyFill="1" applyBorder="1" applyAlignment="1" applyProtection="1">
      <alignment horizontal="center" vertical="center" wrapText="1"/>
      <protection locked="0"/>
    </xf>
    <xf numFmtId="0" fontId="26" fillId="68" borderId="20" xfId="0" applyFont="1" applyFill="1" applyBorder="1" applyAlignment="1" applyProtection="1">
      <alignment horizontal="justify" vertical="center" wrapText="1"/>
      <protection locked="0"/>
    </xf>
    <xf numFmtId="0" fontId="52" fillId="69" borderId="20" xfId="52" applyNumberFormat="1" applyFont="1" applyFill="1" applyBorder="1" applyAlignment="1" applyProtection="1">
      <alignment horizontal="center" vertical="center" wrapText="1"/>
      <protection locked="0"/>
    </xf>
    <xf numFmtId="0" fontId="27" fillId="70" borderId="20" xfId="0" applyFont="1" applyFill="1" applyBorder="1" applyAlignment="1">
      <alignment horizontal="justify" vertical="center" wrapText="1"/>
    </xf>
    <xf numFmtId="14" fontId="26" fillId="37" borderId="20" xfId="67" applyNumberFormat="1" applyFont="1" applyFill="1" applyBorder="1" applyAlignment="1" applyProtection="1">
      <alignment horizontal="center" vertical="center" wrapText="1"/>
      <protection locked="0"/>
    </xf>
    <xf numFmtId="0" fontId="26" fillId="36" borderId="20" xfId="0" applyNumberFormat="1" applyFont="1" applyFill="1" applyBorder="1" applyAlignment="1" applyProtection="1">
      <alignment horizontal="center" vertical="center" wrapText="1"/>
      <protection locked="0"/>
    </xf>
    <xf numFmtId="49" fontId="26" fillId="71" borderId="16" xfId="0" applyNumberFormat="1" applyFont="1" applyFill="1" applyBorder="1" applyAlignment="1" applyProtection="1">
      <alignment horizontal="center" vertical="center" wrapText="1"/>
      <protection locked="0"/>
    </xf>
    <xf numFmtId="14" fontId="26" fillId="72" borderId="17" xfId="0" applyNumberFormat="1" applyFont="1" applyFill="1" applyBorder="1" applyAlignment="1">
      <alignment horizontal="center" vertical="center" wrapText="1"/>
    </xf>
    <xf numFmtId="9" fontId="26" fillId="71" borderId="11" xfId="0" applyNumberFormat="1" applyFont="1" applyFill="1" applyBorder="1" applyAlignment="1" applyProtection="1">
      <alignment horizontal="center" vertical="center" wrapText="1"/>
      <protection locked="0"/>
    </xf>
    <xf numFmtId="0" fontId="26" fillId="37" borderId="16" xfId="0" applyFont="1" applyFill="1" applyBorder="1" applyAlignment="1">
      <alignment horizontal="justify" vertical="center" wrapText="1"/>
    </xf>
    <xf numFmtId="0" fontId="26" fillId="37" borderId="16" xfId="0" applyFont="1" applyFill="1" applyBorder="1" applyAlignment="1">
      <alignment horizontal="center" vertical="center" wrapText="1"/>
    </xf>
    <xf numFmtId="14" fontId="26" fillId="37" borderId="16" xfId="0" applyNumberFormat="1" applyFont="1" applyFill="1" applyBorder="1" applyAlignment="1">
      <alignment horizontal="center" vertical="center" wrapText="1"/>
    </xf>
    <xf numFmtId="0" fontId="26" fillId="22" borderId="28" xfId="0" applyFont="1" applyFill="1" applyBorder="1" applyAlignment="1" applyProtection="1">
      <alignment vertical="center" wrapText="1"/>
      <protection locked="0"/>
    </xf>
    <xf numFmtId="49" fontId="26" fillId="71" borderId="20" xfId="0" applyNumberFormat="1" applyFont="1" applyFill="1" applyBorder="1" applyAlignment="1" applyProtection="1">
      <alignment horizontal="center" vertical="center" wrapText="1"/>
      <protection locked="0"/>
    </xf>
    <xf numFmtId="0" fontId="26" fillId="71" borderId="20" xfId="0" applyFont="1" applyFill="1" applyBorder="1" applyAlignment="1" applyProtection="1">
      <alignment horizontal="center" vertical="center" wrapText="1"/>
      <protection locked="0"/>
    </xf>
    <xf numFmtId="0" fontId="28" fillId="73" borderId="20" xfId="0" applyFont="1" applyFill="1" applyBorder="1" applyAlignment="1" applyProtection="1">
      <alignment horizontal="center" vertical="center" wrapText="1"/>
      <protection locked="0"/>
    </xf>
    <xf numFmtId="9" fontId="26" fillId="71" borderId="20" xfId="0" applyNumberFormat="1" applyFont="1" applyFill="1" applyBorder="1" applyAlignment="1" applyProtection="1">
      <alignment horizontal="center" vertical="center" wrapText="1"/>
      <protection locked="0"/>
    </xf>
    <xf numFmtId="0" fontId="26" fillId="71" borderId="21" xfId="0" applyFont="1" applyFill="1" applyBorder="1" applyAlignment="1" applyProtection="1">
      <alignment horizontal="justify" vertical="center" wrapText="1"/>
      <protection locked="0"/>
    </xf>
    <xf numFmtId="0" fontId="24" fillId="71" borderId="17" xfId="0" applyFont="1" applyFill="1" applyBorder="1" applyAlignment="1">
      <alignment horizontal="justify" vertical="center" wrapText="1"/>
    </xf>
    <xf numFmtId="0" fontId="24" fillId="71" borderId="17" xfId="0" applyFont="1" applyFill="1" applyBorder="1" applyAlignment="1">
      <alignment horizontal="center" vertical="center" wrapText="1"/>
    </xf>
    <xf numFmtId="0" fontId="26" fillId="74" borderId="17" xfId="0" applyFont="1" applyFill="1" applyBorder="1" applyAlignment="1" applyProtection="1">
      <alignment horizontal="center" vertical="center" wrapText="1"/>
      <protection locked="0"/>
    </xf>
    <xf numFmtId="0" fontId="24" fillId="71" borderId="12" xfId="0" applyFont="1" applyFill="1" applyBorder="1" applyAlignment="1">
      <alignment horizontal="center" vertical="center" wrapText="1"/>
    </xf>
    <xf numFmtId="49" fontId="26" fillId="71" borderId="16" xfId="0" applyNumberFormat="1" applyFont="1" applyFill="1" applyBorder="1" applyAlignment="1" applyProtection="1">
      <alignment horizontal="justify" vertical="center" wrapText="1"/>
      <protection locked="0"/>
    </xf>
    <xf numFmtId="14" fontId="24" fillId="71" borderId="17" xfId="0" applyNumberFormat="1" applyFont="1" applyFill="1" applyBorder="1" applyAlignment="1">
      <alignment horizontal="center" vertical="center" wrapText="1"/>
    </xf>
    <xf numFmtId="0" fontId="24" fillId="71" borderId="14" xfId="0" applyFont="1" applyFill="1" applyBorder="1" applyAlignment="1">
      <alignment horizontal="center" vertical="center" wrapText="1"/>
    </xf>
    <xf numFmtId="0" fontId="24" fillId="71" borderId="16" xfId="0" applyFont="1" applyFill="1" applyBorder="1" applyAlignment="1">
      <alignment horizontal="center" vertical="center" wrapText="1"/>
    </xf>
    <xf numFmtId="0" fontId="26" fillId="71" borderId="28" xfId="0" applyFont="1" applyFill="1" applyBorder="1" applyAlignment="1" applyProtection="1">
      <alignment horizontal="center" vertical="center" wrapText="1"/>
      <protection locked="0"/>
    </xf>
    <xf numFmtId="9" fontId="24" fillId="71" borderId="17" xfId="0" applyNumberFormat="1" applyFont="1" applyFill="1" applyBorder="1" applyAlignment="1">
      <alignment horizontal="center" vertical="center" wrapText="1"/>
    </xf>
    <xf numFmtId="0" fontId="26" fillId="75" borderId="17" xfId="0" applyFont="1" applyFill="1" applyBorder="1" applyAlignment="1" applyProtection="1">
      <alignment horizontal="center" vertical="center" wrapText="1"/>
      <protection locked="0"/>
    </xf>
    <xf numFmtId="0" fontId="26" fillId="75" borderId="18" xfId="0" applyFont="1" applyFill="1" applyBorder="1" applyAlignment="1" applyProtection="1">
      <alignment horizontal="center" vertical="center" wrapText="1"/>
      <protection locked="0"/>
    </xf>
    <xf numFmtId="14" fontId="26" fillId="75" borderId="17" xfId="0" applyNumberFormat="1" applyFont="1" applyFill="1" applyBorder="1" applyAlignment="1" applyProtection="1">
      <alignment horizontal="center" vertical="center" wrapText="1"/>
      <protection locked="0"/>
    </xf>
    <xf numFmtId="0" fontId="26" fillId="71" borderId="16" xfId="0" applyFont="1" applyFill="1" applyBorder="1" applyAlignment="1" applyProtection="1">
      <alignment horizontal="center" vertical="center" wrapText="1"/>
      <protection locked="0"/>
    </xf>
    <xf numFmtId="0" fontId="26" fillId="71" borderId="23" xfId="0" applyFont="1" applyFill="1" applyBorder="1" applyAlignment="1" applyProtection="1">
      <alignment horizontal="justify" vertical="center" wrapText="1"/>
      <protection locked="0"/>
    </xf>
    <xf numFmtId="0" fontId="26" fillId="75" borderId="21" xfId="0" applyFont="1" applyFill="1" applyBorder="1" applyAlignment="1" applyProtection="1">
      <alignment horizontal="center" vertical="center" wrapText="1"/>
      <protection locked="0"/>
    </xf>
    <xf numFmtId="14" fontId="26" fillId="75" borderId="21" xfId="0" applyNumberFormat="1" applyFont="1" applyFill="1" applyBorder="1" applyAlignment="1" applyProtection="1">
      <alignment horizontal="center" vertical="center" wrapText="1"/>
      <protection locked="0"/>
    </xf>
    <xf numFmtId="9" fontId="24" fillId="71" borderId="14" xfId="0" applyNumberFormat="1" applyFont="1" applyFill="1" applyBorder="1" applyAlignment="1">
      <alignment horizontal="center" vertical="center" wrapText="1"/>
    </xf>
    <xf numFmtId="49" fontId="26" fillId="71" borderId="28" xfId="0" applyNumberFormat="1" applyFont="1" applyFill="1" applyBorder="1" applyAlignment="1" applyProtection="1">
      <alignment horizontal="center" vertical="center" wrapText="1"/>
      <protection locked="0"/>
    </xf>
    <xf numFmtId="14" fontId="24" fillId="71" borderId="14" xfId="0" applyNumberFormat="1" applyFont="1" applyFill="1" applyBorder="1" applyAlignment="1">
      <alignment horizontal="center" vertical="center" wrapText="1"/>
    </xf>
    <xf numFmtId="0" fontId="26" fillId="71" borderId="20" xfId="0" applyNumberFormat="1" applyFont="1" applyFill="1" applyBorder="1" applyAlignment="1" applyProtection="1">
      <alignment horizontal="justify" vertical="center" wrapText="1"/>
      <protection locked="0"/>
    </xf>
    <xf numFmtId="0" fontId="24" fillId="71" borderId="20" xfId="0" applyFont="1" applyFill="1" applyBorder="1" applyAlignment="1">
      <alignment horizontal="justify" vertical="center" wrapText="1"/>
    </xf>
    <xf numFmtId="0" fontId="26" fillId="40" borderId="20" xfId="0" applyFont="1" applyFill="1" applyBorder="1" applyAlignment="1" applyProtection="1">
      <alignment horizontal="center" vertical="center" wrapText="1"/>
      <protection locked="0"/>
    </xf>
    <xf numFmtId="0" fontId="27" fillId="76" borderId="14" xfId="0" applyFont="1" applyFill="1" applyBorder="1" applyAlignment="1" applyProtection="1">
      <alignment horizontal="justify" vertical="center" wrapText="1"/>
      <protection/>
    </xf>
    <xf numFmtId="0" fontId="52" fillId="77" borderId="22" xfId="0" applyFont="1" applyFill="1" applyBorder="1" applyAlignment="1" applyProtection="1">
      <alignment horizontal="center" vertical="center" wrapText="1"/>
      <protection locked="0"/>
    </xf>
    <xf numFmtId="0" fontId="24" fillId="77" borderId="22" xfId="0" applyFont="1" applyFill="1" applyBorder="1" applyAlignment="1" applyProtection="1">
      <alignment horizontal="center" vertical="center" wrapText="1"/>
      <protection locked="0"/>
    </xf>
    <xf numFmtId="0" fontId="26" fillId="36" borderId="14" xfId="0" applyNumberFormat="1" applyFont="1" applyFill="1" applyBorder="1" applyAlignment="1" applyProtection="1">
      <alignment horizontal="justify" vertical="center" wrapText="1"/>
      <protection locked="0"/>
    </xf>
    <xf numFmtId="0" fontId="26" fillId="62" borderId="17" xfId="0" applyFont="1" applyFill="1" applyBorder="1" applyAlignment="1" applyProtection="1">
      <alignment horizontal="center" vertical="center" wrapText="1"/>
      <protection locked="0"/>
    </xf>
    <xf numFmtId="0" fontId="26" fillId="36" borderId="17" xfId="0" applyFont="1" applyFill="1" applyBorder="1" applyAlignment="1" applyProtection="1">
      <alignment horizontal="center" vertical="center" wrapText="1"/>
      <protection locked="0"/>
    </xf>
    <xf numFmtId="0" fontId="26" fillId="61" borderId="16" xfId="0" applyFont="1" applyFill="1" applyBorder="1" applyAlignment="1" applyProtection="1">
      <alignment horizontal="justify" vertical="center" wrapText="1"/>
      <protection locked="0"/>
    </xf>
    <xf numFmtId="0" fontId="26" fillId="61" borderId="16" xfId="60" applyNumberFormat="1" applyFont="1" applyFill="1" applyBorder="1" applyAlignment="1" applyProtection="1">
      <alignment horizontal="justify" vertical="center" wrapText="1"/>
      <protection locked="0"/>
    </xf>
    <xf numFmtId="0" fontId="26" fillId="36" borderId="16" xfId="0" applyFont="1" applyFill="1" applyBorder="1" applyAlignment="1" applyProtection="1">
      <alignment horizontal="center" vertical="center" wrapText="1"/>
      <protection locked="0"/>
    </xf>
    <xf numFmtId="0" fontId="26" fillId="36" borderId="16" xfId="0" applyFont="1" applyFill="1" applyBorder="1" applyAlignment="1" applyProtection="1">
      <alignment horizontal="center" vertical="center" wrapText="1"/>
      <protection locked="0"/>
    </xf>
    <xf numFmtId="0" fontId="26" fillId="36" borderId="17" xfId="0" applyNumberFormat="1" applyFont="1" applyFill="1" applyBorder="1" applyAlignment="1" applyProtection="1">
      <alignment horizontal="justify" vertical="center" wrapText="1"/>
      <protection locked="0"/>
    </xf>
    <xf numFmtId="0" fontId="26" fillId="40" borderId="20" xfId="0" applyFont="1" applyFill="1" applyBorder="1" applyAlignment="1" applyProtection="1">
      <alignment horizontal="center" vertical="center" wrapText="1"/>
      <protection locked="0"/>
    </xf>
    <xf numFmtId="9" fontId="26" fillId="71" borderId="0" xfId="0" applyNumberFormat="1" applyFont="1" applyFill="1" applyBorder="1" applyAlignment="1" applyProtection="1">
      <alignment horizontal="center" vertical="center" wrapText="1"/>
      <protection locked="0"/>
    </xf>
    <xf numFmtId="0" fontId="26" fillId="62" borderId="17" xfId="0" applyFont="1" applyFill="1" applyBorder="1" applyAlignment="1" applyProtection="1">
      <alignment horizontal="center" vertical="center" wrapText="1"/>
      <protection locked="0"/>
    </xf>
    <xf numFmtId="0" fontId="26" fillId="30" borderId="20" xfId="0" applyFont="1" applyFill="1" applyBorder="1" applyAlignment="1" applyProtection="1">
      <alignment horizontal="center" vertical="center" wrapText="1"/>
      <protection locked="0"/>
    </xf>
    <xf numFmtId="0" fontId="26" fillId="30" borderId="14" xfId="0" applyFont="1" applyFill="1" applyBorder="1" applyAlignment="1" applyProtection="1">
      <alignment horizontal="center" vertical="center" wrapText="1"/>
      <protection locked="0"/>
    </xf>
    <xf numFmtId="0" fontId="28" fillId="43" borderId="20" xfId="0" applyFont="1" applyFill="1" applyBorder="1" applyAlignment="1">
      <alignment horizontal="justify" vertical="center" wrapText="1"/>
    </xf>
    <xf numFmtId="0" fontId="50" fillId="53" borderId="17" xfId="60" applyFont="1" applyFill="1" applyBorder="1" applyAlignment="1" applyProtection="1">
      <alignment horizontal="justify" vertical="center" wrapText="1"/>
      <protection locked="0"/>
    </xf>
    <xf numFmtId="0" fontId="26" fillId="78" borderId="20" xfId="0" applyFont="1" applyFill="1" applyBorder="1" applyAlignment="1" applyProtection="1">
      <alignment horizontal="justify" vertical="center" wrapText="1"/>
      <protection locked="0"/>
    </xf>
    <xf numFmtId="0" fontId="32" fillId="46" borderId="20" xfId="0" applyFont="1" applyFill="1" applyBorder="1" applyAlignment="1" applyProtection="1">
      <alignment horizontal="center" vertical="center" wrapText="1"/>
      <protection locked="0"/>
    </xf>
    <xf numFmtId="0" fontId="30" fillId="10" borderId="23" xfId="0" applyFont="1" applyFill="1" applyBorder="1" applyAlignment="1" applyProtection="1">
      <alignment vertical="center" wrapText="1"/>
      <protection locked="0"/>
    </xf>
    <xf numFmtId="0" fontId="30" fillId="28" borderId="20" xfId="0" applyFont="1" applyFill="1" applyBorder="1" applyAlignment="1" applyProtection="1">
      <alignment horizontal="justify" vertical="center" wrapText="1"/>
      <protection locked="0"/>
    </xf>
    <xf numFmtId="0" fontId="26" fillId="43" borderId="19" xfId="0" applyFont="1" applyFill="1" applyBorder="1" applyAlignment="1" applyProtection="1">
      <alignment horizontal="center" vertical="center" wrapText="1"/>
      <protection locked="0"/>
    </xf>
    <xf numFmtId="0" fontId="26" fillId="43" borderId="16" xfId="0" applyFont="1" applyFill="1" applyBorder="1" applyAlignment="1" applyProtection="1">
      <alignment horizontal="center" vertical="center" wrapText="1"/>
      <protection locked="0"/>
    </xf>
    <xf numFmtId="0" fontId="26" fillId="43" borderId="16" xfId="0" applyFont="1" applyFill="1" applyBorder="1" applyAlignment="1" applyProtection="1">
      <alignment horizontal="justify" vertical="center" wrapText="1"/>
      <protection locked="0"/>
    </xf>
    <xf numFmtId="0" fontId="26" fillId="43" borderId="28" xfId="0" applyFont="1" applyFill="1" applyBorder="1" applyAlignment="1" applyProtection="1">
      <alignment horizontal="justify" vertical="center" wrapText="1"/>
      <protection locked="0"/>
    </xf>
    <xf numFmtId="0" fontId="30" fillId="28" borderId="32" xfId="0" applyFont="1" applyFill="1" applyBorder="1" applyAlignment="1" applyProtection="1">
      <alignment vertical="center" wrapText="1"/>
      <protection locked="0"/>
    </xf>
    <xf numFmtId="0" fontId="30" fillId="59" borderId="19" xfId="0" applyFont="1" applyFill="1" applyBorder="1" applyAlignment="1" applyProtection="1">
      <alignment vertical="center" wrapText="1"/>
      <protection locked="0"/>
    </xf>
    <xf numFmtId="0" fontId="30" fillId="28" borderId="19" xfId="0" applyFont="1" applyFill="1" applyBorder="1" applyAlignment="1" applyProtection="1">
      <alignment vertical="center" wrapText="1"/>
      <protection locked="0"/>
    </xf>
    <xf numFmtId="0" fontId="30" fillId="28" borderId="14" xfId="0" applyFont="1" applyFill="1" applyBorder="1" applyAlignment="1" applyProtection="1">
      <alignment vertical="center" wrapText="1"/>
      <protection locked="0"/>
    </xf>
    <xf numFmtId="0" fontId="30" fillId="10" borderId="29" xfId="0" applyFont="1" applyFill="1" applyBorder="1" applyAlignment="1" applyProtection="1">
      <alignment horizontal="center" vertical="center" wrapText="1"/>
      <protection locked="0"/>
    </xf>
    <xf numFmtId="0" fontId="30" fillId="28" borderId="19" xfId="0" applyFont="1" applyFill="1" applyBorder="1" applyAlignment="1" applyProtection="1">
      <alignment horizontal="center" vertical="center" wrapText="1"/>
      <protection locked="0"/>
    </xf>
    <xf numFmtId="0" fontId="27" fillId="64" borderId="20" xfId="0" applyFont="1" applyFill="1" applyBorder="1" applyAlignment="1">
      <alignment vertical="center" wrapText="1"/>
    </xf>
    <xf numFmtId="0" fontId="24" fillId="71" borderId="13" xfId="0" applyFont="1" applyFill="1" applyBorder="1" applyAlignment="1">
      <alignment horizontal="justify" vertical="center" wrapText="1"/>
    </xf>
    <xf numFmtId="0" fontId="24" fillId="71" borderId="12" xfId="0" applyFont="1" applyFill="1" applyBorder="1" applyAlignment="1">
      <alignment horizontal="justify" vertical="center" wrapText="1"/>
    </xf>
    <xf numFmtId="0" fontId="30" fillId="46" borderId="19" xfId="0" applyFont="1" applyFill="1" applyBorder="1" applyAlignment="1" applyProtection="1">
      <alignment horizontal="center" vertical="center" wrapText="1"/>
      <protection locked="0"/>
    </xf>
    <xf numFmtId="49" fontId="26" fillId="71" borderId="20" xfId="0" applyNumberFormat="1" applyFont="1" applyFill="1" applyBorder="1" applyAlignment="1" applyProtection="1">
      <alignment horizontal="center" vertical="center" wrapText="1"/>
      <protection locked="0"/>
    </xf>
    <xf numFmtId="0" fontId="26" fillId="71" borderId="20" xfId="0" applyFont="1" applyFill="1" applyBorder="1" applyAlignment="1" applyProtection="1">
      <alignment horizontal="justify" vertical="center" wrapText="1"/>
      <protection locked="0"/>
    </xf>
    <xf numFmtId="0" fontId="26" fillId="71" borderId="28" xfId="0" applyFont="1" applyFill="1" applyBorder="1" applyAlignment="1" applyProtection="1">
      <alignment horizontal="center" vertical="center" wrapText="1"/>
      <protection locked="0"/>
    </xf>
    <xf numFmtId="0" fontId="26" fillId="40" borderId="28" xfId="0" applyFont="1" applyFill="1" applyBorder="1" applyAlignment="1" applyProtection="1">
      <alignment horizontal="center" vertical="center" wrapText="1"/>
      <protection locked="0"/>
    </xf>
    <xf numFmtId="0" fontId="24" fillId="71" borderId="14" xfId="0" applyFont="1" applyFill="1" applyBorder="1" applyAlignment="1">
      <alignment horizontal="center" vertical="center" wrapText="1"/>
    </xf>
    <xf numFmtId="0" fontId="24" fillId="71" borderId="30" xfId="0" applyFont="1" applyFill="1" applyBorder="1" applyAlignment="1">
      <alignment horizontal="center" vertical="center" wrapText="1"/>
    </xf>
    <xf numFmtId="49" fontId="26" fillId="71" borderId="30" xfId="0" applyNumberFormat="1" applyFont="1" applyFill="1" applyBorder="1" applyAlignment="1" applyProtection="1">
      <alignment horizontal="center" vertical="center" wrapText="1"/>
      <protection locked="0"/>
    </xf>
    <xf numFmtId="14" fontId="24" fillId="71" borderId="30" xfId="0" applyNumberFormat="1" applyFont="1" applyFill="1" applyBorder="1" applyAlignment="1">
      <alignment horizontal="center" vertical="center" wrapText="1"/>
    </xf>
    <xf numFmtId="0" fontId="26" fillId="71" borderId="30" xfId="0" applyFont="1" applyFill="1" applyBorder="1" applyAlignment="1" applyProtection="1">
      <alignment horizontal="center" vertical="center" wrapText="1"/>
      <protection locked="0"/>
    </xf>
    <xf numFmtId="9" fontId="26" fillId="71" borderId="33" xfId="0" applyNumberFormat="1" applyFont="1" applyFill="1" applyBorder="1" applyAlignment="1" applyProtection="1">
      <alignment horizontal="center" vertical="center" wrapText="1"/>
      <protection locked="0"/>
    </xf>
    <xf numFmtId="0" fontId="26" fillId="43" borderId="34" xfId="0" applyFont="1" applyFill="1" applyBorder="1" applyAlignment="1" applyProtection="1">
      <alignment vertical="center" wrapText="1"/>
      <protection locked="0"/>
    </xf>
    <xf numFmtId="0" fontId="26" fillId="43" borderId="32" xfId="0" applyFont="1" applyFill="1" applyBorder="1" applyAlignment="1" applyProtection="1">
      <alignment vertical="center" wrapText="1"/>
      <protection locked="0"/>
    </xf>
    <xf numFmtId="0" fontId="26" fillId="43" borderId="32" xfId="0" applyFont="1" applyFill="1" applyBorder="1" applyAlignment="1" applyProtection="1">
      <alignment horizontal="center" vertical="center" wrapText="1"/>
      <protection locked="0"/>
    </xf>
    <xf numFmtId="0" fontId="32" fillId="43" borderId="32" xfId="0" applyFont="1" applyFill="1" applyBorder="1" applyAlignment="1">
      <alignment horizontal="center" vertical="center" wrapText="1"/>
    </xf>
    <xf numFmtId="0" fontId="26" fillId="43" borderId="29" xfId="0" applyFont="1" applyFill="1" applyBorder="1" applyAlignment="1" applyProtection="1">
      <alignment horizontal="center" vertical="center" wrapText="1"/>
      <protection locked="0"/>
    </xf>
    <xf numFmtId="0" fontId="51" fillId="43" borderId="20" xfId="0" applyFont="1" applyFill="1" applyBorder="1" applyAlignment="1" applyProtection="1">
      <alignment horizontal="justify" vertical="center" wrapText="1"/>
      <protection locked="0"/>
    </xf>
    <xf numFmtId="0" fontId="26" fillId="43" borderId="19" xfId="0" applyFont="1" applyFill="1" applyBorder="1" applyAlignment="1" applyProtection="1">
      <alignment vertical="center" wrapText="1"/>
      <protection locked="0"/>
    </xf>
    <xf numFmtId="0" fontId="32" fillId="43" borderId="19" xfId="0" applyFont="1" applyFill="1" applyBorder="1" applyAlignment="1">
      <alignment horizontal="center" vertical="center" wrapText="1"/>
    </xf>
    <xf numFmtId="0" fontId="26" fillId="42" borderId="13" xfId="0" applyFont="1" applyFill="1" applyBorder="1" applyAlignment="1" applyProtection="1">
      <alignment horizontal="center" vertical="center" wrapText="1"/>
      <protection locked="0"/>
    </xf>
    <xf numFmtId="0" fontId="26" fillId="42" borderId="35" xfId="0" applyFont="1" applyFill="1" applyBorder="1" applyAlignment="1" applyProtection="1">
      <alignment horizontal="center" vertical="center" wrapText="1"/>
      <protection locked="0"/>
    </xf>
    <xf numFmtId="14" fontId="26" fillId="51" borderId="35" xfId="0" applyNumberFormat="1" applyFont="1" applyFill="1" applyBorder="1" applyAlignment="1">
      <alignment horizontal="center" vertical="center" wrapText="1"/>
    </xf>
    <xf numFmtId="14" fontId="26" fillId="79" borderId="35" xfId="0" applyNumberFormat="1" applyFont="1" applyFill="1" applyBorder="1" applyAlignment="1">
      <alignment horizontal="center" vertical="center" wrapText="1"/>
    </xf>
    <xf numFmtId="0" fontId="26" fillId="42" borderId="20" xfId="0" applyFont="1" applyFill="1" applyBorder="1" applyAlignment="1" applyProtection="1">
      <alignment horizontal="left" vertical="center" wrapText="1"/>
      <protection locked="0"/>
    </xf>
    <xf numFmtId="0" fontId="26" fillId="42" borderId="20" xfId="60" applyFont="1" applyFill="1" applyBorder="1" applyAlignment="1">
      <alignment horizontal="justify" vertical="center"/>
      <protection/>
    </xf>
    <xf numFmtId="0" fontId="26" fillId="40" borderId="36" xfId="0" applyFont="1" applyFill="1" applyBorder="1" applyAlignment="1" applyProtection="1">
      <alignment horizontal="left" vertical="center" wrapText="1"/>
      <protection locked="0"/>
    </xf>
    <xf numFmtId="0" fontId="26" fillId="66" borderId="28" xfId="0" applyFont="1" applyFill="1" applyBorder="1" applyAlignment="1" applyProtection="1">
      <alignment horizontal="justify" vertical="center" wrapText="1"/>
      <protection locked="0"/>
    </xf>
    <xf numFmtId="0" fontId="26" fillId="40" borderId="28" xfId="0" applyFont="1" applyFill="1" applyBorder="1" applyAlignment="1">
      <alignment horizontal="justify" vertical="center"/>
    </xf>
    <xf numFmtId="0" fontId="24" fillId="71" borderId="16" xfId="0" applyFont="1" applyFill="1" applyBorder="1" applyAlignment="1">
      <alignment horizontal="justify" vertical="center" wrapText="1"/>
    </xf>
    <xf numFmtId="0" fontId="26" fillId="22" borderId="28" xfId="0" applyNumberFormat="1" applyFont="1" applyFill="1" applyBorder="1" applyAlignment="1" applyProtection="1">
      <alignment horizontal="center" vertical="center" wrapText="1"/>
      <protection locked="0"/>
    </xf>
    <xf numFmtId="0" fontId="26" fillId="40" borderId="19" xfId="0" applyNumberFormat="1" applyFont="1" applyFill="1" applyBorder="1" applyAlignment="1" applyProtection="1">
      <alignment horizontal="center" vertical="center" wrapText="1"/>
      <protection locked="0"/>
    </xf>
    <xf numFmtId="0" fontId="26" fillId="53" borderId="20" xfId="0" applyFont="1" applyFill="1" applyBorder="1" applyAlignment="1" applyProtection="1">
      <alignment horizontal="left" vertical="center" wrapText="1"/>
      <protection locked="0"/>
    </xf>
    <xf numFmtId="0" fontId="26" fillId="53" borderId="20" xfId="0" applyFont="1" applyFill="1" applyBorder="1" applyAlignment="1" applyProtection="1">
      <alignment horizontal="center" vertical="center" wrapText="1"/>
      <protection locked="0"/>
    </xf>
    <xf numFmtId="0" fontId="26" fillId="53" borderId="20" xfId="0" applyFont="1" applyFill="1" applyBorder="1" applyAlignment="1">
      <alignment horizontal="justify" vertical="center"/>
    </xf>
    <xf numFmtId="0" fontId="24" fillId="80" borderId="20" xfId="0" applyFont="1" applyFill="1" applyBorder="1" applyAlignment="1">
      <alignment horizontal="justify" vertical="center" wrapText="1"/>
    </xf>
    <xf numFmtId="0" fontId="26" fillId="53" borderId="20" xfId="0" applyNumberFormat="1" applyFont="1" applyFill="1" applyBorder="1" applyAlignment="1" applyProtection="1">
      <alignment horizontal="center" vertical="center" wrapText="1"/>
      <protection locked="0"/>
    </xf>
    <xf numFmtId="14" fontId="28" fillId="53" borderId="20" xfId="0" applyNumberFormat="1" applyFont="1" applyFill="1" applyBorder="1" applyAlignment="1" applyProtection="1">
      <alignment horizontal="center" vertical="center" wrapText="1"/>
      <protection locked="0"/>
    </xf>
    <xf numFmtId="14" fontId="26" fillId="53" borderId="20" xfId="0" applyNumberFormat="1" applyFont="1" applyFill="1" applyBorder="1" applyAlignment="1" applyProtection="1">
      <alignment horizontal="center" vertical="center"/>
      <protection locked="0"/>
    </xf>
    <xf numFmtId="0" fontId="43" fillId="53" borderId="20" xfId="0" applyNumberFormat="1" applyFont="1" applyFill="1" applyBorder="1" applyAlignment="1" applyProtection="1">
      <alignment horizontal="justify" vertical="center" wrapText="1"/>
      <protection locked="0"/>
    </xf>
    <xf numFmtId="9" fontId="26" fillId="53" borderId="20" xfId="0" applyNumberFormat="1" applyFont="1" applyFill="1" applyBorder="1" applyAlignment="1" applyProtection="1">
      <alignment horizontal="center" vertical="center" wrapText="1"/>
      <protection locked="0"/>
    </xf>
    <xf numFmtId="49" fontId="26" fillId="36" borderId="23" xfId="0" applyNumberFormat="1" applyFont="1" applyFill="1" applyBorder="1" applyAlignment="1" applyProtection="1">
      <alignment horizontal="center" vertical="center" wrapText="1"/>
      <protection locked="0"/>
    </xf>
    <xf numFmtId="0" fontId="26" fillId="28" borderId="28" xfId="0" applyFont="1" applyFill="1" applyBorder="1" applyAlignment="1" applyProtection="1">
      <alignment vertical="center" wrapText="1"/>
      <protection locked="0"/>
    </xf>
    <xf numFmtId="0" fontId="26" fillId="28" borderId="28" xfId="0" applyFont="1" applyFill="1" applyBorder="1" applyAlignment="1" applyProtection="1">
      <alignment horizontal="center" vertical="center" wrapText="1"/>
      <protection locked="0"/>
    </xf>
    <xf numFmtId="0" fontId="26" fillId="59" borderId="28" xfId="0" applyFont="1" applyFill="1" applyBorder="1" applyAlignment="1" applyProtection="1">
      <alignment vertical="center" wrapText="1"/>
      <protection locked="0"/>
    </xf>
    <xf numFmtId="0" fontId="26" fillId="10" borderId="14" xfId="0" applyFont="1" applyFill="1" applyBorder="1" applyAlignment="1" applyProtection="1">
      <alignment horizontal="justify" vertical="center" wrapText="1"/>
      <protection locked="0"/>
    </xf>
    <xf numFmtId="0" fontId="42" fillId="29" borderId="14" xfId="0" applyFont="1" applyFill="1" applyBorder="1" applyAlignment="1" applyProtection="1">
      <alignment horizontal="justify" vertical="center" wrapText="1"/>
      <protection locked="0"/>
    </xf>
    <xf numFmtId="9" fontId="26" fillId="10" borderId="14" xfId="0" applyNumberFormat="1" applyFont="1" applyFill="1" applyBorder="1" applyAlignment="1" applyProtection="1">
      <alignment horizontal="center" vertical="center" wrapText="1"/>
      <protection locked="0"/>
    </xf>
    <xf numFmtId="0" fontId="26" fillId="10" borderId="36" xfId="0" applyFont="1" applyFill="1" applyBorder="1" applyAlignment="1" applyProtection="1">
      <alignment horizontal="center" vertical="center" wrapText="1"/>
      <protection locked="0"/>
    </xf>
    <xf numFmtId="0" fontId="26" fillId="81" borderId="20" xfId="0" applyFont="1" applyFill="1" applyBorder="1" applyAlignment="1" applyProtection="1">
      <alignment vertical="center" wrapText="1"/>
      <protection locked="0"/>
    </xf>
    <xf numFmtId="0" fontId="26" fillId="81" borderId="20" xfId="0" applyFont="1" applyFill="1" applyBorder="1" applyAlignment="1" applyProtection="1">
      <alignment horizontal="center" vertical="center" wrapText="1"/>
      <protection locked="0"/>
    </xf>
    <xf numFmtId="0" fontId="26" fillId="81" borderId="20" xfId="0" applyFont="1" applyFill="1" applyBorder="1" applyAlignment="1" applyProtection="1">
      <alignment horizontal="justify" vertical="center" wrapText="1"/>
      <protection locked="0"/>
    </xf>
    <xf numFmtId="14" fontId="28" fillId="81" borderId="20" xfId="0" applyNumberFormat="1" applyFont="1" applyFill="1" applyBorder="1" applyAlignment="1" applyProtection="1">
      <alignment horizontal="center" vertical="center" wrapText="1"/>
      <protection locked="0"/>
    </xf>
    <xf numFmtId="0" fontId="67" fillId="82" borderId="20" xfId="0" applyFont="1" applyFill="1" applyBorder="1" applyAlignment="1" applyProtection="1">
      <alignment horizontal="justify" vertical="center" wrapText="1"/>
      <protection locked="0"/>
    </xf>
    <xf numFmtId="0" fontId="26" fillId="30" borderId="16" xfId="0" applyFont="1" applyFill="1" applyBorder="1" applyAlignment="1" applyProtection="1">
      <alignment horizontal="center" vertical="center" wrapText="1"/>
      <protection locked="0"/>
    </xf>
    <xf numFmtId="14" fontId="28" fillId="30" borderId="16" xfId="68" applyNumberFormat="1" applyFont="1" applyFill="1" applyBorder="1" applyAlignment="1" applyProtection="1">
      <alignment horizontal="center" vertical="center" wrapText="1"/>
      <protection locked="0"/>
    </xf>
    <xf numFmtId="0" fontId="26" fillId="63" borderId="28" xfId="0" applyFont="1" applyFill="1" applyBorder="1" applyAlignment="1" applyProtection="1">
      <alignment horizontal="center" vertical="center" wrapText="1"/>
      <protection locked="0"/>
    </xf>
    <xf numFmtId="0" fontId="26" fillId="63" borderId="28" xfId="0" applyFont="1" applyFill="1" applyBorder="1" applyAlignment="1" applyProtection="1">
      <alignment vertical="center" wrapText="1"/>
      <protection locked="0"/>
    </xf>
    <xf numFmtId="0" fontId="26" fillId="7" borderId="28" xfId="76" applyFont="1" applyFill="1" applyBorder="1" applyAlignment="1" applyProtection="1">
      <alignment horizontal="justify" vertical="center" wrapText="1"/>
      <protection locked="0"/>
    </xf>
    <xf numFmtId="0" fontId="26" fillId="7" borderId="28" xfId="76" applyFont="1" applyFill="1" applyBorder="1" applyAlignment="1" applyProtection="1">
      <alignment vertical="center" wrapText="1"/>
      <protection locked="0"/>
    </xf>
    <xf numFmtId="0" fontId="26" fillId="7" borderId="28" xfId="76" applyFont="1" applyFill="1" applyBorder="1" applyAlignment="1" applyProtection="1">
      <alignment horizontal="center" vertical="center" wrapText="1"/>
      <protection locked="0"/>
    </xf>
    <xf numFmtId="14" fontId="28" fillId="7" borderId="28" xfId="76" applyNumberFormat="1" applyFont="1" applyFill="1" applyBorder="1" applyAlignment="1" applyProtection="1">
      <alignment horizontal="center" vertical="center" wrapText="1"/>
      <protection locked="0"/>
    </xf>
    <xf numFmtId="14" fontId="26" fillId="7" borderId="28" xfId="76" applyNumberFormat="1" applyFont="1" applyFill="1" applyBorder="1" applyAlignment="1" applyProtection="1">
      <alignment horizontal="center" vertical="center" wrapText="1"/>
      <protection locked="0"/>
    </xf>
    <xf numFmtId="14" fontId="67" fillId="63" borderId="28" xfId="0" applyNumberFormat="1" applyFont="1" applyFill="1" applyBorder="1" applyAlignment="1" applyProtection="1">
      <alignment horizontal="justify" vertical="center" wrapText="1"/>
      <protection locked="0"/>
    </xf>
    <xf numFmtId="9" fontId="26" fillId="63" borderId="28" xfId="0" applyNumberFormat="1" applyFont="1" applyFill="1" applyBorder="1" applyAlignment="1">
      <alignment horizontal="center" vertical="center" wrapText="1"/>
    </xf>
    <xf numFmtId="9" fontId="26" fillId="83" borderId="28" xfId="0" applyNumberFormat="1" applyFont="1" applyFill="1" applyBorder="1" applyAlignment="1" applyProtection="1">
      <alignment horizontal="center" vertical="center" wrapText="1"/>
      <protection locked="0"/>
    </xf>
    <xf numFmtId="0" fontId="26" fillId="83" borderId="20" xfId="0" applyFont="1" applyFill="1" applyBorder="1" applyAlignment="1" applyProtection="1">
      <alignment horizontal="center" vertical="center" wrapText="1"/>
      <protection locked="0"/>
    </xf>
    <xf numFmtId="14" fontId="28" fillId="83" borderId="20" xfId="68" applyNumberFormat="1" applyFont="1" applyFill="1" applyBorder="1" applyAlignment="1" applyProtection="1">
      <alignment horizontal="center" vertical="center" wrapText="1"/>
      <protection locked="0"/>
    </xf>
    <xf numFmtId="0" fontId="50" fillId="84" borderId="20" xfId="60" applyFont="1" applyFill="1" applyBorder="1" applyAlignment="1" applyProtection="1">
      <alignment horizontal="justify" vertical="center" wrapText="1"/>
      <protection locked="0"/>
    </xf>
    <xf numFmtId="9" fontId="26" fillId="83" borderId="20" xfId="0" applyNumberFormat="1" applyFont="1" applyFill="1" applyBorder="1" applyAlignment="1" applyProtection="1">
      <alignment horizontal="center" vertical="center" wrapText="1"/>
      <protection locked="0"/>
    </xf>
    <xf numFmtId="0" fontId="26" fillId="43" borderId="20" xfId="0" applyFont="1" applyFill="1" applyBorder="1" applyAlignment="1" applyProtection="1">
      <alignment vertical="center" wrapText="1"/>
      <protection locked="0"/>
    </xf>
    <xf numFmtId="9" fontId="26" fillId="60" borderId="20" xfId="0" applyNumberFormat="1" applyFont="1" applyFill="1" applyBorder="1" applyAlignment="1">
      <alignment horizontal="center" vertical="center"/>
    </xf>
    <xf numFmtId="0" fontId="26" fillId="43" borderId="20" xfId="76" applyFont="1" applyFill="1" applyBorder="1" applyAlignment="1" applyProtection="1">
      <alignment vertical="center" wrapText="1"/>
      <protection locked="0"/>
    </xf>
    <xf numFmtId="9" fontId="26" fillId="60" borderId="20" xfId="0" applyNumberFormat="1" applyFont="1" applyFill="1" applyBorder="1" applyAlignment="1" applyProtection="1">
      <alignment horizontal="center" vertical="center" wrapText="1"/>
      <protection locked="0"/>
    </xf>
    <xf numFmtId="0" fontId="26" fillId="71" borderId="15" xfId="0" applyFont="1" applyFill="1" applyBorder="1" applyAlignment="1" applyProtection="1">
      <alignment horizontal="justify" vertical="center" wrapText="1"/>
      <protection locked="0"/>
    </xf>
    <xf numFmtId="0" fontId="24" fillId="71" borderId="14" xfId="0" applyFont="1" applyFill="1" applyBorder="1" applyAlignment="1">
      <alignment horizontal="justify" vertical="center" wrapText="1"/>
    </xf>
    <xf numFmtId="14" fontId="26" fillId="72" borderId="14" xfId="0" applyNumberFormat="1" applyFont="1" applyFill="1" applyBorder="1" applyAlignment="1">
      <alignment horizontal="center" vertical="center" wrapText="1"/>
    </xf>
    <xf numFmtId="0" fontId="28" fillId="73" borderId="22" xfId="0" applyFont="1" applyFill="1" applyBorder="1" applyAlignment="1" applyProtection="1">
      <alignment horizontal="center" vertical="center" wrapText="1"/>
      <protection locked="0"/>
    </xf>
    <xf numFmtId="0" fontId="26" fillId="72" borderId="20" xfId="0" applyFont="1" applyFill="1" applyBorder="1" applyAlignment="1">
      <alignment horizontal="justify" vertical="center" wrapText="1"/>
    </xf>
    <xf numFmtId="0" fontId="26" fillId="72" borderId="20" xfId="0" applyFont="1" applyFill="1" applyBorder="1" applyAlignment="1">
      <alignment horizontal="center" vertical="center" wrapText="1"/>
    </xf>
    <xf numFmtId="49" fontId="26" fillId="85" borderId="20" xfId="0" applyNumberFormat="1" applyFont="1" applyFill="1" applyBorder="1" applyAlignment="1" applyProtection="1">
      <alignment horizontal="center" vertical="center" wrapText="1"/>
      <protection locked="0"/>
    </xf>
    <xf numFmtId="14" fontId="26" fillId="72" borderId="20" xfId="0" applyNumberFormat="1" applyFont="1" applyFill="1" applyBorder="1" applyAlignment="1">
      <alignment horizontal="center" vertical="center" wrapText="1"/>
    </xf>
    <xf numFmtId="0" fontId="66" fillId="31" borderId="20" xfId="0" applyFont="1" applyFill="1" applyBorder="1" applyAlignment="1" applyProtection="1">
      <alignment horizontal="justify" vertical="center" wrapText="1"/>
      <protection locked="0"/>
    </xf>
    <xf numFmtId="0" fontId="30" fillId="58" borderId="20" xfId="0" applyFont="1" applyFill="1" applyBorder="1" applyAlignment="1" applyProtection="1">
      <alignment horizontal="center" vertical="center" wrapText="1"/>
      <protection locked="0"/>
    </xf>
    <xf numFmtId="0" fontId="66" fillId="39" borderId="19" xfId="0" applyFont="1" applyFill="1" applyBorder="1" applyAlignment="1" applyProtection="1">
      <alignment horizontal="justify" vertical="center" wrapText="1"/>
      <protection locked="0"/>
    </xf>
    <xf numFmtId="9" fontId="26" fillId="46" borderId="19" xfId="0" applyNumberFormat="1" applyFont="1" applyFill="1" applyBorder="1" applyAlignment="1" applyProtection="1">
      <alignment horizontal="center" vertical="center" wrapText="1"/>
      <protection locked="0"/>
    </xf>
    <xf numFmtId="0" fontId="26" fillId="2" borderId="19" xfId="0" applyFont="1" applyFill="1" applyBorder="1" applyAlignment="1" applyProtection="1">
      <alignment horizontal="center" vertical="center" wrapText="1"/>
      <protection locked="0"/>
    </xf>
    <xf numFmtId="0" fontId="24" fillId="31" borderId="20" xfId="0" applyFont="1" applyFill="1" applyBorder="1" applyAlignment="1" applyProtection="1">
      <alignment horizontal="justify" vertical="center" wrapText="1"/>
      <protection locked="0"/>
    </xf>
    <xf numFmtId="0" fontId="27" fillId="31" borderId="20" xfId="0" applyFont="1" applyFill="1" applyBorder="1" applyAlignment="1">
      <alignment horizontal="justify" vertical="center" wrapText="1"/>
    </xf>
    <xf numFmtId="0" fontId="27" fillId="31" borderId="20" xfId="0" applyFont="1" applyFill="1" applyBorder="1" applyAlignment="1" applyProtection="1">
      <alignment horizontal="center" vertical="center" wrapText="1"/>
      <protection/>
    </xf>
    <xf numFmtId="0" fontId="23" fillId="31" borderId="20" xfId="0" applyFont="1" applyFill="1" applyBorder="1" applyAlignment="1" applyProtection="1">
      <alignment horizontal="center" vertical="center" wrapText="1"/>
      <protection locked="0"/>
    </xf>
    <xf numFmtId="0" fontId="26" fillId="86" borderId="16" xfId="0" applyFont="1" applyFill="1" applyBorder="1" applyAlignment="1" applyProtection="1">
      <alignment horizontal="center" vertical="center" wrapText="1"/>
      <protection locked="0"/>
    </xf>
    <xf numFmtId="0" fontId="27" fillId="86" borderId="16" xfId="0" applyFont="1" applyFill="1" applyBorder="1" applyAlignment="1" applyProtection="1">
      <alignment horizontal="center" vertical="center" wrapText="1"/>
      <protection/>
    </xf>
    <xf numFmtId="0" fontId="27" fillId="86" borderId="17" xfId="0" applyFont="1" applyFill="1" applyBorder="1" applyAlignment="1">
      <alignment horizontal="justify" vertical="center" wrapText="1"/>
    </xf>
    <xf numFmtId="0" fontId="27" fillId="86" borderId="17" xfId="0" applyFont="1" applyFill="1" applyBorder="1" applyAlignment="1" applyProtection="1">
      <alignment horizontal="center" vertical="center" wrapText="1"/>
      <protection/>
    </xf>
    <xf numFmtId="0" fontId="26" fillId="86" borderId="17" xfId="0" applyFont="1" applyFill="1" applyBorder="1" applyAlignment="1" applyProtection="1">
      <alignment horizontal="center" vertical="center" wrapText="1"/>
      <protection locked="0"/>
    </xf>
    <xf numFmtId="14" fontId="27" fillId="86" borderId="17" xfId="0" applyNumberFormat="1" applyFont="1" applyFill="1" applyBorder="1" applyAlignment="1" applyProtection="1">
      <alignment horizontal="center" vertical="center" wrapText="1"/>
      <protection/>
    </xf>
    <xf numFmtId="0" fontId="24" fillId="86" borderId="17" xfId="0" applyFont="1" applyFill="1" applyBorder="1" applyAlignment="1">
      <alignment horizontal="center" vertical="center" wrapText="1"/>
    </xf>
    <xf numFmtId="9" fontId="26" fillId="86" borderId="17" xfId="0" applyNumberFormat="1" applyFont="1" applyFill="1" applyBorder="1" applyAlignment="1">
      <alignment horizontal="center" vertical="center" wrapText="1"/>
    </xf>
    <xf numFmtId="1" fontId="26" fillId="86" borderId="17" xfId="0" applyNumberFormat="1" applyFont="1" applyFill="1" applyBorder="1" applyAlignment="1">
      <alignment horizontal="center" vertical="center"/>
    </xf>
    <xf numFmtId="0" fontId="24" fillId="87" borderId="20" xfId="27" applyNumberFormat="1" applyFont="1" applyFill="1" applyBorder="1" applyAlignment="1" applyProtection="1">
      <alignment horizontal="justify" vertical="center" wrapText="1"/>
      <protection locked="0"/>
    </xf>
    <xf numFmtId="0" fontId="24" fillId="88" borderId="28" xfId="52" applyNumberFormat="1" applyFont="1" applyFill="1" applyBorder="1" applyAlignment="1" applyProtection="1">
      <alignment horizontal="center" vertical="center" wrapText="1"/>
      <protection locked="0"/>
    </xf>
    <xf numFmtId="0" fontId="51" fillId="89" borderId="35" xfId="0" applyFont="1" applyFill="1" applyBorder="1" applyAlignment="1" applyProtection="1">
      <alignment horizontal="justify" vertical="center" wrapText="1"/>
      <protection locked="0"/>
    </xf>
    <xf numFmtId="0" fontId="51" fillId="89" borderId="35" xfId="0" applyFont="1" applyFill="1" applyBorder="1" applyAlignment="1" applyProtection="1">
      <alignment horizontal="center" vertical="center" wrapText="1"/>
      <protection locked="0"/>
    </xf>
    <xf numFmtId="0" fontId="24" fillId="88" borderId="28" xfId="40" applyNumberFormat="1" applyFont="1" applyFill="1" applyBorder="1" applyAlignment="1" applyProtection="1">
      <alignment horizontal="center" vertical="center" wrapText="1"/>
      <protection locked="0"/>
    </xf>
    <xf numFmtId="0" fontId="24" fillId="88" borderId="27" xfId="40" applyNumberFormat="1" applyFont="1" applyFill="1" applyBorder="1" applyAlignment="1" applyProtection="1">
      <alignment horizontal="center" vertical="center" wrapText="1"/>
      <protection locked="0"/>
    </xf>
    <xf numFmtId="14" fontId="51" fillId="89" borderId="35" xfId="0" applyNumberFormat="1" applyFont="1" applyFill="1" applyBorder="1" applyAlignment="1" applyProtection="1">
      <alignment horizontal="center" vertical="center" wrapText="1"/>
      <protection locked="0"/>
    </xf>
    <xf numFmtId="0" fontId="22" fillId="90" borderId="20" xfId="0" applyFont="1" applyFill="1" applyBorder="1" applyAlignment="1">
      <alignment horizontal="center" vertical="center" wrapText="1"/>
    </xf>
    <xf numFmtId="0" fontId="26" fillId="91" borderId="20" xfId="0" applyFont="1" applyFill="1" applyBorder="1" applyAlignment="1" applyProtection="1">
      <alignment horizontal="center" vertical="center" wrapText="1"/>
      <protection locked="0"/>
    </xf>
    <xf numFmtId="0" fontId="24" fillId="92" borderId="20" xfId="52" applyNumberFormat="1" applyFont="1" applyFill="1" applyBorder="1" applyAlignment="1" applyProtection="1">
      <alignment horizontal="center" vertical="center" wrapText="1"/>
      <protection locked="0"/>
    </xf>
    <xf numFmtId="0" fontId="51" fillId="93" borderId="20" xfId="0" applyFont="1" applyFill="1" applyBorder="1" applyAlignment="1" applyProtection="1">
      <alignment horizontal="justify" vertical="center" wrapText="1"/>
      <protection locked="0"/>
    </xf>
    <xf numFmtId="0" fontId="51" fillId="93" borderId="20" xfId="0" applyFont="1" applyFill="1" applyBorder="1" applyAlignment="1" applyProtection="1">
      <alignment horizontal="center" vertical="center" wrapText="1"/>
      <protection locked="0"/>
    </xf>
    <xf numFmtId="0" fontId="24" fillId="92" borderId="20" xfId="40" applyNumberFormat="1" applyFont="1" applyFill="1" applyBorder="1" applyAlignment="1" applyProtection="1">
      <alignment horizontal="center" vertical="center" wrapText="1"/>
      <protection locked="0"/>
    </xf>
    <xf numFmtId="14" fontId="51" fillId="93" borderId="20" xfId="0" applyNumberFormat="1" applyFont="1" applyFill="1" applyBorder="1" applyAlignment="1" applyProtection="1">
      <alignment horizontal="center" vertical="center" wrapText="1"/>
      <protection locked="0"/>
    </xf>
    <xf numFmtId="9" fontId="26" fillId="91" borderId="20" xfId="0" applyNumberFormat="1" applyFont="1" applyFill="1" applyBorder="1" applyAlignment="1" applyProtection="1">
      <alignment horizontal="center" vertical="center" wrapText="1"/>
      <protection locked="0"/>
    </xf>
    <xf numFmtId="0" fontId="26" fillId="62" borderId="16" xfId="0" applyFont="1" applyFill="1" applyBorder="1" applyAlignment="1" applyProtection="1">
      <alignment horizontal="center" vertical="center" wrapText="1"/>
      <protection locked="0"/>
    </xf>
    <xf numFmtId="0" fontId="30" fillId="28" borderId="16" xfId="0" applyFont="1" applyFill="1" applyBorder="1" applyAlignment="1" applyProtection="1">
      <alignment horizontal="justify" vertical="center" wrapText="1"/>
      <protection locked="0"/>
    </xf>
    <xf numFmtId="0" fontId="26" fillId="91" borderId="20" xfId="0" applyFont="1" applyFill="1" applyBorder="1" applyAlignment="1" applyProtection="1">
      <alignment horizontal="justify" vertical="center" wrapText="1"/>
      <protection locked="0"/>
    </xf>
    <xf numFmtId="0" fontId="24" fillId="90" borderId="20" xfId="52" applyNumberFormat="1" applyFont="1" applyFill="1" applyBorder="1" applyAlignment="1" applyProtection="1">
      <alignment horizontal="center" vertical="center" wrapText="1"/>
      <protection locked="0"/>
    </xf>
    <xf numFmtId="0" fontId="26" fillId="94" borderId="20" xfId="0" applyFont="1" applyFill="1" applyBorder="1" applyAlignment="1" applyProtection="1">
      <alignment vertical="center" wrapText="1"/>
      <protection locked="0"/>
    </xf>
    <xf numFmtId="0" fontId="26" fillId="94" borderId="20" xfId="0" applyFont="1" applyFill="1" applyBorder="1" applyAlignment="1" applyProtection="1">
      <alignment horizontal="center" vertical="center" wrapText="1"/>
      <protection locked="0"/>
    </xf>
    <xf numFmtId="0" fontId="26" fillId="94" borderId="20" xfId="0" applyFont="1" applyFill="1" applyBorder="1" applyAlignment="1" applyProtection="1">
      <alignment horizontal="justify" vertical="center" wrapText="1"/>
      <protection locked="0"/>
    </xf>
    <xf numFmtId="1" fontId="26" fillId="94" borderId="20" xfId="0" applyNumberFormat="1" applyFont="1" applyFill="1" applyBorder="1" applyAlignment="1" applyProtection="1">
      <alignment horizontal="center" vertical="center" wrapText="1"/>
      <protection locked="0"/>
    </xf>
    <xf numFmtId="14" fontId="28" fillId="94" borderId="20" xfId="0" applyNumberFormat="1" applyFont="1" applyFill="1" applyBorder="1" applyAlignment="1" applyProtection="1">
      <alignment horizontal="center" vertical="center" wrapText="1"/>
      <protection locked="0"/>
    </xf>
    <xf numFmtId="0" fontId="67" fillId="95" borderId="20" xfId="0" applyFont="1" applyFill="1" applyBorder="1" applyAlignment="1" applyProtection="1">
      <alignment horizontal="justify" vertical="center" wrapText="1"/>
      <protection locked="0"/>
    </xf>
    <xf numFmtId="9" fontId="26" fillId="94" borderId="20" xfId="0" applyNumberFormat="1" applyFont="1" applyFill="1" applyBorder="1" applyAlignment="1" applyProtection="1">
      <alignment horizontal="center" vertical="center" wrapText="1"/>
      <protection locked="0"/>
    </xf>
    <xf numFmtId="9" fontId="26" fillId="68" borderId="20" xfId="0" applyNumberFormat="1" applyFont="1" applyFill="1" applyBorder="1" applyAlignment="1" applyProtection="1">
      <alignment horizontal="center" vertical="center" wrapText="1"/>
      <protection locked="0"/>
    </xf>
    <xf numFmtId="14" fontId="26" fillId="68" borderId="20" xfId="0" applyNumberFormat="1"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30" fillId="28" borderId="16" xfId="0" applyFont="1" applyFill="1" applyBorder="1" applyAlignment="1" applyProtection="1">
      <alignment horizontal="center" vertical="center" wrapText="1"/>
      <protection locked="0"/>
    </xf>
    <xf numFmtId="0" fontId="24" fillId="88" borderId="22" xfId="40" applyNumberFormat="1" applyFont="1" applyFill="1" applyBorder="1" applyAlignment="1" applyProtection="1">
      <alignment horizontal="center" vertical="center" wrapText="1"/>
      <protection locked="0"/>
    </xf>
    <xf numFmtId="14" fontId="24" fillId="88" borderId="22" xfId="40" applyNumberFormat="1" applyFont="1" applyFill="1" applyBorder="1" applyAlignment="1" applyProtection="1">
      <alignment horizontal="center" vertical="center" wrapText="1"/>
      <protection locked="0"/>
    </xf>
    <xf numFmtId="0" fontId="22" fillId="55" borderId="20" xfId="0" applyFont="1" applyFill="1" applyBorder="1" applyAlignment="1">
      <alignment horizontal="center" vertical="center" wrapText="1"/>
    </xf>
    <xf numFmtId="0" fontId="20" fillId="88" borderId="20" xfId="52" applyNumberFormat="1" applyFont="1" applyFill="1" applyBorder="1" applyAlignment="1" applyProtection="1">
      <alignment horizontal="center" vertical="center" wrapText="1"/>
      <protection locked="0"/>
    </xf>
    <xf numFmtId="0" fontId="26" fillId="96" borderId="20" xfId="0" applyFont="1" applyFill="1" applyBorder="1" applyAlignment="1" applyProtection="1">
      <alignment horizontal="justify" vertical="center" wrapText="1"/>
      <protection locked="0"/>
    </xf>
    <xf numFmtId="14" fontId="26" fillId="62" borderId="16" xfId="0" applyNumberFormat="1" applyFont="1" applyFill="1" applyBorder="1" applyAlignment="1" applyProtection="1">
      <alignment horizontal="center" vertical="center" wrapText="1"/>
      <protection locked="0"/>
    </xf>
    <xf numFmtId="0" fontId="26" fillId="62" borderId="16" xfId="60" applyFont="1" applyFill="1" applyBorder="1" applyAlignment="1" applyProtection="1">
      <alignment horizontal="center" vertical="center"/>
      <protection locked="0"/>
    </xf>
    <xf numFmtId="9" fontId="26" fillId="62" borderId="16" xfId="0" applyNumberFormat="1" applyFont="1" applyFill="1" applyBorder="1" applyAlignment="1">
      <alignment horizontal="center" vertical="center" wrapText="1"/>
    </xf>
    <xf numFmtId="0" fontId="18" fillId="50" borderId="20" xfId="0" applyFont="1" applyFill="1" applyBorder="1" applyAlignment="1" applyProtection="1">
      <alignment/>
      <protection locked="0"/>
    </xf>
    <xf numFmtId="0" fontId="28" fillId="50" borderId="20" xfId="0" applyFont="1" applyFill="1" applyBorder="1" applyAlignment="1" applyProtection="1">
      <alignment horizontal="center" vertical="center" wrapText="1"/>
      <protection locked="0"/>
    </xf>
    <xf numFmtId="0" fontId="28" fillId="50" borderId="20" xfId="0" applyFont="1" applyFill="1" applyBorder="1" applyAlignment="1" applyProtection="1">
      <alignment horizontal="justify" vertical="center" wrapText="1"/>
      <protection locked="0"/>
    </xf>
    <xf numFmtId="0" fontId="26" fillId="97" borderId="20" xfId="0" applyFont="1" applyFill="1" applyBorder="1" applyAlignment="1" applyProtection="1">
      <alignment horizontal="center" vertical="center" wrapText="1"/>
      <protection locked="0"/>
    </xf>
    <xf numFmtId="0" fontId="26" fillId="97" borderId="20" xfId="0" applyFont="1" applyFill="1" applyBorder="1" applyAlignment="1" applyProtection="1">
      <alignment horizontal="justify" vertical="center" wrapText="1"/>
      <protection locked="0"/>
    </xf>
    <xf numFmtId="14" fontId="26" fillId="97" borderId="20" xfId="0" applyNumberFormat="1" applyFont="1" applyFill="1" applyBorder="1" applyAlignment="1" applyProtection="1">
      <alignment horizontal="center" vertical="center" wrapText="1"/>
      <protection locked="0"/>
    </xf>
    <xf numFmtId="0" fontId="26" fillId="98" borderId="20" xfId="60" applyNumberFormat="1" applyFont="1" applyFill="1" applyBorder="1" applyAlignment="1" applyProtection="1">
      <alignment horizontal="justify" vertical="center" wrapText="1"/>
      <protection locked="0"/>
    </xf>
    <xf numFmtId="0" fontId="26" fillId="97" borderId="20" xfId="60" applyFont="1" applyFill="1" applyBorder="1" applyAlignment="1" applyProtection="1">
      <alignment horizontal="center" vertical="center"/>
      <protection locked="0"/>
    </xf>
    <xf numFmtId="0" fontId="26" fillId="83" borderId="20" xfId="0" applyFont="1" applyFill="1" applyBorder="1" applyAlignment="1" applyProtection="1">
      <alignment horizontal="justify" vertical="center" wrapText="1"/>
      <protection locked="0"/>
    </xf>
    <xf numFmtId="0" fontId="43" fillId="99" borderId="20" xfId="0" applyFont="1" applyFill="1" applyBorder="1" applyAlignment="1" applyProtection="1">
      <alignment horizontal="justify" vertical="center" wrapText="1"/>
      <protection locked="0"/>
    </xf>
    <xf numFmtId="49" fontId="26" fillId="71" borderId="20" xfId="0" applyNumberFormat="1" applyFont="1" applyFill="1" applyBorder="1" applyAlignment="1" applyProtection="1">
      <alignment horizontal="center" vertical="center" wrapText="1"/>
      <protection locked="0"/>
    </xf>
    <xf numFmtId="49" fontId="26" fillId="71" borderId="22" xfId="0" applyNumberFormat="1" applyFont="1" applyFill="1" applyBorder="1" applyAlignment="1" applyProtection="1">
      <alignment horizontal="center" vertical="center" wrapText="1"/>
      <protection locked="0"/>
    </xf>
    <xf numFmtId="0" fontId="26" fillId="71" borderId="22" xfId="0" applyFont="1" applyFill="1" applyBorder="1" applyAlignment="1" applyProtection="1">
      <alignment horizontal="center" vertical="center" wrapText="1"/>
      <protection locked="0"/>
    </xf>
    <xf numFmtId="0" fontId="26" fillId="72" borderId="22" xfId="0" applyFont="1" applyFill="1" applyBorder="1" applyAlignment="1">
      <alignment horizontal="center" vertical="center" wrapText="1"/>
    </xf>
    <xf numFmtId="49" fontId="26" fillId="85" borderId="22" xfId="0" applyNumberFormat="1" applyFont="1" applyFill="1" applyBorder="1" applyAlignment="1" applyProtection="1">
      <alignment horizontal="center" vertical="center" wrapText="1"/>
      <protection locked="0"/>
    </xf>
    <xf numFmtId="14" fontId="26" fillId="72" borderId="22" xfId="0" applyNumberFormat="1" applyFont="1" applyFill="1" applyBorder="1" applyAlignment="1">
      <alignment horizontal="center" vertical="center" wrapText="1"/>
    </xf>
    <xf numFmtId="0" fontId="26" fillId="72" borderId="22" xfId="0" applyFont="1" applyFill="1" applyBorder="1" applyAlignment="1">
      <alignment horizontal="justify" vertical="center" wrapText="1"/>
    </xf>
    <xf numFmtId="9" fontId="26" fillId="72" borderId="20" xfId="0" applyNumberFormat="1" applyFont="1" applyFill="1" applyBorder="1" applyAlignment="1">
      <alignment horizontal="center" vertical="center" wrapText="1"/>
    </xf>
    <xf numFmtId="49" fontId="26" fillId="71" borderId="22" xfId="0" applyNumberFormat="1" applyFont="1" applyFill="1" applyBorder="1" applyAlignment="1" applyProtection="1">
      <alignment horizontal="center" vertical="center" wrapText="1"/>
      <protection locked="0"/>
    </xf>
    <xf numFmtId="0" fontId="26" fillId="71" borderId="22" xfId="0" applyFont="1" applyFill="1" applyBorder="1" applyAlignment="1" applyProtection="1">
      <alignment horizontal="center" vertical="center" wrapText="1"/>
      <protection locked="0"/>
    </xf>
    <xf numFmtId="49" fontId="26" fillId="71" borderId="20" xfId="0" applyNumberFormat="1" applyFont="1" applyFill="1" applyBorder="1" applyAlignment="1" applyProtection="1">
      <alignment horizontal="center" vertical="center" wrapText="1"/>
      <protection locked="0"/>
    </xf>
    <xf numFmtId="49" fontId="26" fillId="71" borderId="20" xfId="0" applyNumberFormat="1" applyFont="1" applyFill="1" applyBorder="1" applyAlignment="1" applyProtection="1">
      <alignment horizontal="justify" vertical="center" wrapText="1"/>
      <protection locked="0"/>
    </xf>
    <xf numFmtId="0" fontId="26" fillId="100" borderId="20" xfId="0" applyFont="1" applyFill="1" applyBorder="1" applyAlignment="1">
      <alignment horizontal="justify" vertical="center" wrapText="1"/>
    </xf>
    <xf numFmtId="0" fontId="26" fillId="100" borderId="22" xfId="0" applyFont="1" applyFill="1" applyBorder="1" applyAlignment="1">
      <alignment horizontal="center" vertical="center" wrapText="1"/>
    </xf>
    <xf numFmtId="14" fontId="26" fillId="83" borderId="20" xfId="68" applyNumberFormat="1" applyFont="1" applyFill="1" applyBorder="1" applyAlignment="1" applyProtection="1">
      <alignment horizontal="center" vertical="center" wrapText="1"/>
      <protection locked="0"/>
    </xf>
    <xf numFmtId="0" fontId="26" fillId="83" borderId="22" xfId="0" applyFont="1" applyFill="1" applyBorder="1" applyAlignment="1" applyProtection="1">
      <alignment horizontal="justify" vertical="center" wrapText="1"/>
      <protection locked="0"/>
    </xf>
    <xf numFmtId="0" fontId="26" fillId="83" borderId="37" xfId="0" applyFont="1" applyFill="1" applyBorder="1" applyAlignment="1" applyProtection="1">
      <alignment horizontal="justify" vertical="center" wrapText="1"/>
      <protection locked="0"/>
    </xf>
    <xf numFmtId="0" fontId="26" fillId="63" borderId="38" xfId="0" applyFont="1" applyFill="1" applyBorder="1" applyAlignment="1" applyProtection="1">
      <alignment horizontal="justify" vertical="center" wrapText="1"/>
      <protection locked="0"/>
    </xf>
    <xf numFmtId="14" fontId="28" fillId="7" borderId="38" xfId="76" applyNumberFormat="1" applyFont="1" applyFill="1" applyBorder="1" applyAlignment="1" applyProtection="1">
      <alignment horizontal="center" vertical="center" wrapText="1"/>
      <protection locked="0"/>
    </xf>
    <xf numFmtId="14" fontId="26" fillId="7" borderId="38" xfId="76" applyNumberFormat="1" applyFont="1" applyFill="1" applyBorder="1" applyAlignment="1" applyProtection="1">
      <alignment horizontal="center" vertical="center" wrapText="1"/>
      <protection locked="0"/>
    </xf>
    <xf numFmtId="0" fontId="26" fillId="83" borderId="37" xfId="0"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6" fillId="61" borderId="16" xfId="0" applyFont="1" applyFill="1" applyBorder="1" applyAlignment="1" applyProtection="1">
      <alignment horizontal="center" vertical="center" wrapText="1"/>
      <protection locked="0"/>
    </xf>
    <xf numFmtId="0" fontId="24" fillId="39" borderId="20" xfId="0" applyFont="1" applyFill="1" applyBorder="1" applyAlignment="1" applyProtection="1">
      <alignment horizontal="center" vertical="center" wrapText="1"/>
      <protection locked="0"/>
    </xf>
    <xf numFmtId="0" fontId="27" fillId="61" borderId="17" xfId="0" applyFont="1" applyFill="1" applyBorder="1" applyAlignment="1">
      <alignment horizontal="justify" vertical="center" wrapText="1"/>
    </xf>
    <xf numFmtId="0" fontId="27" fillId="61" borderId="17" xfId="0" applyFont="1" applyFill="1" applyBorder="1" applyAlignment="1" applyProtection="1">
      <alignment horizontal="center" vertical="center" wrapText="1"/>
      <protection/>
    </xf>
    <xf numFmtId="0" fontId="26" fillId="61" borderId="17" xfId="0" applyFont="1" applyFill="1" applyBorder="1" applyAlignment="1" applyProtection="1">
      <alignment horizontal="center" vertical="center" wrapText="1"/>
      <protection locked="0"/>
    </xf>
    <xf numFmtId="14" fontId="27" fillId="61" borderId="17" xfId="0" applyNumberFormat="1" applyFont="1" applyFill="1" applyBorder="1" applyAlignment="1" applyProtection="1">
      <alignment horizontal="center" vertical="center" wrapText="1"/>
      <protection/>
    </xf>
    <xf numFmtId="0" fontId="24" fillId="61" borderId="17" xfId="0" applyFont="1" applyFill="1" applyBorder="1" applyAlignment="1">
      <alignment horizontal="center" vertical="center" wrapText="1"/>
    </xf>
    <xf numFmtId="9" fontId="26" fillId="61" borderId="17" xfId="0" applyNumberFormat="1" applyFont="1" applyFill="1" applyBorder="1" applyAlignment="1">
      <alignment horizontal="center" vertical="center" wrapText="1"/>
    </xf>
    <xf numFmtId="1" fontId="26" fillId="61" borderId="17" xfId="0" applyNumberFormat="1" applyFont="1" applyFill="1" applyBorder="1" applyAlignment="1">
      <alignment horizontal="center" vertical="center"/>
    </xf>
    <xf numFmtId="0" fontId="26" fillId="86" borderId="20" xfId="0" applyFont="1" applyFill="1" applyBorder="1" applyAlignment="1" applyProtection="1">
      <alignment horizontal="justify" vertical="center" wrapText="1"/>
      <protection locked="0"/>
    </xf>
    <xf numFmtId="0" fontId="26" fillId="86" borderId="0" xfId="0" applyFont="1" applyFill="1" applyBorder="1" applyAlignment="1" applyProtection="1">
      <alignment horizontal="justify" vertical="center" wrapText="1"/>
      <protection locked="0"/>
    </xf>
    <xf numFmtId="0" fontId="30" fillId="46" borderId="20" xfId="0"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30" fillId="46" borderId="19" xfId="0" applyFont="1" applyFill="1" applyBorder="1" applyAlignment="1" applyProtection="1">
      <alignment horizontal="center" vertical="center" wrapText="1"/>
      <protection locked="0"/>
    </xf>
    <xf numFmtId="0" fontId="30" fillId="101" borderId="20" xfId="0" applyFont="1" applyFill="1" applyBorder="1" applyAlignment="1" applyProtection="1">
      <alignment horizontal="justify" vertical="center" wrapText="1"/>
      <protection locked="0"/>
    </xf>
    <xf numFmtId="0" fontId="30" fillId="28" borderId="23" xfId="0" applyFont="1" applyFill="1" applyBorder="1" applyAlignment="1" applyProtection="1">
      <alignment horizontal="center" vertical="center" wrapText="1"/>
      <protection locked="0"/>
    </xf>
    <xf numFmtId="0" fontId="26" fillId="46" borderId="19" xfId="0" applyFont="1" applyFill="1" applyBorder="1" applyAlignment="1" applyProtection="1">
      <alignment horizontal="center" vertical="center" wrapText="1"/>
      <protection locked="0"/>
    </xf>
    <xf numFmtId="0" fontId="27" fillId="39" borderId="28" xfId="0" applyFont="1" applyFill="1" applyBorder="1" applyAlignment="1">
      <alignment horizontal="justify" vertical="center" wrapText="1"/>
    </xf>
    <xf numFmtId="0" fontId="24" fillId="39" borderId="28" xfId="0" applyFont="1" applyFill="1" applyBorder="1" applyAlignment="1" applyProtection="1">
      <alignment horizontal="justify" vertical="center" wrapText="1"/>
      <protection locked="0"/>
    </xf>
    <xf numFmtId="0" fontId="27" fillId="39" borderId="27" xfId="0" applyFont="1" applyFill="1" applyBorder="1" applyAlignment="1">
      <alignment horizontal="justify" vertical="center" wrapText="1"/>
    </xf>
    <xf numFmtId="0" fontId="30" fillId="46" borderId="16" xfId="0" applyFont="1" applyFill="1" applyBorder="1" applyAlignment="1" applyProtection="1">
      <alignment horizontal="center" vertical="center" wrapText="1"/>
      <protection locked="0"/>
    </xf>
    <xf numFmtId="0" fontId="24" fillId="39" borderId="20" xfId="0" applyFont="1" applyFill="1" applyBorder="1" applyAlignment="1" applyProtection="1">
      <alignment horizontal="center" vertical="center" wrapText="1"/>
      <protection locked="0"/>
    </xf>
    <xf numFmtId="0" fontId="24" fillId="39" borderId="19" xfId="0" applyFont="1" applyFill="1" applyBorder="1" applyAlignment="1" applyProtection="1">
      <alignment vertical="center" wrapText="1"/>
      <protection locked="0"/>
    </xf>
    <xf numFmtId="0" fontId="24" fillId="39" borderId="39" xfId="0" applyFont="1" applyFill="1" applyBorder="1" applyAlignment="1" applyProtection="1">
      <alignment vertical="center" wrapText="1"/>
      <protection locked="0"/>
    </xf>
    <xf numFmtId="0" fontId="30" fillId="46" borderId="22" xfId="0" applyFont="1" applyFill="1" applyBorder="1" applyAlignment="1" applyProtection="1">
      <alignment vertical="center" wrapText="1"/>
      <protection locked="0"/>
    </xf>
    <xf numFmtId="0" fontId="50" fillId="49" borderId="19" xfId="0" applyFont="1" applyFill="1" applyBorder="1" applyAlignment="1" applyProtection="1">
      <alignment horizontal="center" vertical="center" wrapText="1"/>
      <protection locked="0"/>
    </xf>
    <xf numFmtId="49" fontId="26" fillId="71" borderId="20" xfId="0" applyNumberFormat="1" applyFont="1" applyFill="1" applyBorder="1" applyAlignment="1" applyProtection="1">
      <alignment horizontal="center" vertical="center" wrapText="1"/>
      <protection locked="0"/>
    </xf>
    <xf numFmtId="49" fontId="26" fillId="36" borderId="20" xfId="0" applyNumberFormat="1" applyFont="1" applyFill="1" applyBorder="1" applyAlignment="1" applyProtection="1">
      <alignment horizontal="center" vertical="center" wrapText="1"/>
      <protection locked="0"/>
    </xf>
    <xf numFmtId="0" fontId="26" fillId="71" borderId="20" xfId="0" applyFont="1" applyFill="1" applyBorder="1" applyAlignment="1" applyProtection="1">
      <alignment horizontal="justify" vertical="center" wrapText="1"/>
      <protection locked="0"/>
    </xf>
    <xf numFmtId="0" fontId="26" fillId="40" borderId="20" xfId="0" applyFont="1" applyFill="1" applyBorder="1" applyAlignment="1" applyProtection="1">
      <alignment horizontal="center" vertical="center" wrapText="1"/>
      <protection locked="0"/>
    </xf>
    <xf numFmtId="0" fontId="26" fillId="96" borderId="28" xfId="0" applyFont="1" applyFill="1" applyBorder="1" applyAlignment="1" applyProtection="1">
      <alignment horizontal="justify" vertical="center" wrapText="1"/>
      <protection locked="0"/>
    </xf>
    <xf numFmtId="0" fontId="30" fillId="102" borderId="20" xfId="0" applyFont="1" applyFill="1" applyBorder="1" applyAlignment="1" applyProtection="1">
      <alignment horizontal="justify" vertical="center" wrapText="1"/>
      <protection locked="0"/>
    </xf>
    <xf numFmtId="0" fontId="30" fillId="102" borderId="20" xfId="0"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30" fillId="101" borderId="20" xfId="0" applyFont="1" applyFill="1" applyBorder="1" applyAlignment="1" applyProtection="1">
      <alignment horizontal="center" vertical="center" wrapText="1"/>
      <protection locked="0"/>
    </xf>
    <xf numFmtId="14" fontId="31" fillId="46" borderId="20" xfId="0" applyNumberFormat="1" applyFont="1" applyFill="1" applyBorder="1" applyAlignment="1" applyProtection="1">
      <alignment horizontal="center" vertical="center" wrapText="1"/>
      <protection locked="0"/>
    </xf>
    <xf numFmtId="9" fontId="30" fillId="46" borderId="20" xfId="0" applyNumberFormat="1" applyFont="1" applyFill="1" applyBorder="1" applyAlignment="1" applyProtection="1">
      <alignment horizontal="center" vertical="center" wrapText="1"/>
      <protection locked="0"/>
    </xf>
    <xf numFmtId="0" fontId="24" fillId="39" borderId="20" xfId="0"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49" fillId="46" borderId="19" xfId="0"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6" fillId="97" borderId="16" xfId="60" applyFont="1" applyFill="1" applyBorder="1" applyAlignment="1" applyProtection="1">
      <alignment horizontal="center" vertical="center"/>
      <protection locked="0"/>
    </xf>
    <xf numFmtId="9" fontId="26" fillId="97" borderId="16" xfId="0" applyNumberFormat="1" applyFont="1" applyFill="1" applyBorder="1" applyAlignment="1">
      <alignment horizontal="center" vertical="center" wrapText="1"/>
    </xf>
    <xf numFmtId="0" fontId="30" fillId="46" borderId="20" xfId="0" applyNumberFormat="1" applyFont="1" applyFill="1" applyBorder="1" applyAlignment="1" applyProtection="1">
      <alignment vertical="center" wrapText="1"/>
      <protection locked="0"/>
    </xf>
    <xf numFmtId="0" fontId="30" fillId="46" borderId="20" xfId="0" applyNumberFormat="1" applyFont="1" applyFill="1" applyBorder="1" applyAlignment="1" applyProtection="1">
      <alignment horizontal="justify" vertical="center" wrapText="1"/>
      <protection locked="0"/>
    </xf>
    <xf numFmtId="0" fontId="24" fillId="39" borderId="23" xfId="0" applyFont="1" applyFill="1" applyBorder="1" applyAlignment="1">
      <alignment horizontal="justify" vertical="center" wrapText="1"/>
    </xf>
    <xf numFmtId="0" fontId="24" fillId="39" borderId="19" xfId="0" applyFont="1" applyFill="1" applyBorder="1" applyAlignment="1">
      <alignment horizontal="justify" vertical="center" wrapText="1"/>
    </xf>
    <xf numFmtId="0" fontId="24" fillId="39" borderId="19" xfId="0" applyFont="1" applyFill="1" applyBorder="1" applyAlignment="1" applyProtection="1">
      <alignment horizontal="center" vertical="center" wrapText="1"/>
      <protection/>
    </xf>
    <xf numFmtId="14" fontId="24" fillId="39" borderId="19" xfId="0" applyNumberFormat="1" applyFont="1" applyFill="1" applyBorder="1" applyAlignment="1" applyProtection="1">
      <alignment horizontal="center" vertical="center" wrapText="1"/>
      <protection locked="0"/>
    </xf>
    <xf numFmtId="0" fontId="24" fillId="39" borderId="20" xfId="0" applyFont="1" applyFill="1" applyBorder="1" applyAlignment="1">
      <alignment horizontal="justify" vertical="center" wrapText="1"/>
    </xf>
    <xf numFmtId="0" fontId="26" fillId="48" borderId="20" xfId="0" applyFont="1" applyFill="1" applyBorder="1" applyAlignment="1">
      <alignment horizontal="justify" vertical="center" wrapText="1"/>
    </xf>
    <xf numFmtId="0" fontId="26" fillId="46" borderId="20" xfId="0" applyFont="1" applyFill="1" applyBorder="1" applyAlignment="1" applyProtection="1">
      <alignment horizontal="justify" vertical="center" wrapText="1"/>
      <protection locked="0"/>
    </xf>
    <xf numFmtId="0" fontId="30" fillId="46" borderId="20" xfId="0" applyFont="1" applyFill="1" applyBorder="1" applyAlignment="1" applyProtection="1">
      <alignment horizontal="center" vertical="center" wrapText="1"/>
      <protection locked="0"/>
    </xf>
    <xf numFmtId="0" fontId="24" fillId="92" borderId="20" xfId="52" applyNumberFormat="1" applyFont="1" applyFill="1" applyBorder="1" applyAlignment="1" applyProtection="1">
      <alignment horizontal="justify" vertical="center" wrapText="1"/>
      <protection locked="0"/>
    </xf>
    <xf numFmtId="0" fontId="26" fillId="61" borderId="16" xfId="0" applyFont="1" applyFill="1" applyBorder="1" applyAlignment="1" applyProtection="1">
      <alignment horizontal="center" vertical="center" wrapText="1"/>
      <protection locked="0"/>
    </xf>
    <xf numFmtId="0" fontId="27" fillId="61" borderId="17" xfId="0" applyFont="1" applyFill="1" applyBorder="1" applyAlignment="1">
      <alignment horizontal="center" vertical="center" wrapText="1"/>
    </xf>
    <xf numFmtId="0" fontId="27" fillId="61" borderId="16" xfId="0" applyFont="1" applyFill="1" applyBorder="1" applyAlignment="1" applyProtection="1">
      <alignment horizontal="justify" vertical="center" wrapText="1"/>
      <protection locked="0"/>
    </xf>
    <xf numFmtId="0" fontId="54" fillId="61" borderId="16" xfId="0" applyFont="1" applyFill="1" applyBorder="1" applyAlignment="1" applyProtection="1">
      <alignment horizontal="center" vertical="center" wrapText="1"/>
      <protection locked="0"/>
    </xf>
    <xf numFmtId="0" fontId="26" fillId="96" borderId="20" xfId="52" applyNumberFormat="1" applyFont="1" applyFill="1" applyBorder="1" applyAlignment="1" applyProtection="1">
      <alignment horizontal="justify" vertical="center" wrapText="1"/>
      <protection locked="0"/>
    </xf>
    <xf numFmtId="0" fontId="30" fillId="101" borderId="20" xfId="0" applyFont="1" applyFill="1" applyBorder="1" applyAlignment="1" applyProtection="1">
      <alignment horizontal="justify" vertical="center" wrapText="1"/>
      <protection locked="0"/>
    </xf>
    <xf numFmtId="0" fontId="30" fillId="101" borderId="20" xfId="0" applyFont="1" applyFill="1" applyBorder="1" applyAlignment="1" applyProtection="1">
      <alignment horizontal="center" vertical="center" wrapText="1"/>
      <protection locked="0"/>
    </xf>
    <xf numFmtId="0" fontId="30" fillId="101" borderId="20" xfId="0" applyNumberFormat="1" applyFont="1" applyFill="1" applyBorder="1" applyAlignment="1" applyProtection="1">
      <alignment horizontal="center" vertical="center" wrapText="1"/>
      <protection locked="0"/>
    </xf>
    <xf numFmtId="0" fontId="66" fillId="59" borderId="19" xfId="0" applyFont="1" applyFill="1" applyBorder="1" applyAlignment="1" applyProtection="1">
      <alignment horizontal="justify" vertical="center" wrapText="1"/>
      <protection locked="0"/>
    </xf>
    <xf numFmtId="0" fontId="66" fillId="39" borderId="19" xfId="0"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4" fillId="88" borderId="20" xfId="40" applyNumberFormat="1" applyFont="1" applyFill="1" applyBorder="1" applyAlignment="1" applyProtection="1">
      <alignment horizontal="center" vertical="center" wrapText="1"/>
      <protection locked="0"/>
    </xf>
    <xf numFmtId="14" fontId="24" fillId="88" borderId="20" xfId="40" applyNumberFormat="1" applyFont="1" applyFill="1" applyBorder="1" applyAlignment="1" applyProtection="1">
      <alignment horizontal="center" vertical="center" wrapText="1"/>
      <protection locked="0"/>
    </xf>
    <xf numFmtId="0" fontId="20" fillId="88" borderId="22" xfId="52" applyNumberFormat="1" applyFont="1" applyFill="1" applyBorder="1" applyAlignment="1" applyProtection="1">
      <alignment horizontal="center" vertical="center" wrapText="1"/>
      <protection locked="0"/>
    </xf>
    <xf numFmtId="0" fontId="26" fillId="96" borderId="22" xfId="52" applyNumberFormat="1" applyFont="1" applyFill="1" applyBorder="1" applyAlignment="1" applyProtection="1">
      <alignment horizontal="justify" vertical="center" wrapText="1"/>
      <protection locked="0"/>
    </xf>
    <xf numFmtId="9" fontId="27" fillId="31" borderId="20" xfId="0" applyNumberFormat="1" applyFont="1" applyFill="1" applyBorder="1" applyAlignment="1" applyProtection="1">
      <alignment horizontal="center" vertical="center" wrapText="1"/>
      <protection/>
    </xf>
    <xf numFmtId="49" fontId="26" fillId="71" borderId="20" xfId="0" applyNumberFormat="1"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7" fillId="86" borderId="17" xfId="0" applyFont="1" applyFill="1" applyBorder="1" applyAlignment="1">
      <alignment horizontal="center" vertical="center" wrapText="1"/>
    </xf>
    <xf numFmtId="0" fontId="26" fillId="86" borderId="23" xfId="0" applyFont="1" applyFill="1" applyBorder="1" applyAlignment="1" applyProtection="1">
      <alignment horizontal="center" vertical="center" wrapText="1"/>
      <protection locked="0"/>
    </xf>
    <xf numFmtId="0" fontId="26" fillId="42" borderId="16" xfId="0" applyFont="1" applyFill="1" applyBorder="1" applyAlignment="1" applyProtection="1">
      <alignment horizontal="center" vertical="center" wrapText="1"/>
      <protection locked="0"/>
    </xf>
    <xf numFmtId="0" fontId="26" fillId="86" borderId="28" xfId="0" applyFont="1" applyFill="1" applyBorder="1" applyAlignment="1" applyProtection="1">
      <alignment horizontal="center" vertical="center" wrapText="1"/>
      <protection locked="0"/>
    </xf>
    <xf numFmtId="4" fontId="18" fillId="0" borderId="0" xfId="0" applyNumberFormat="1" applyFont="1" applyFill="1" applyAlignment="1" applyProtection="1">
      <alignment/>
      <protection locked="0"/>
    </xf>
    <xf numFmtId="4" fontId="18" fillId="0" borderId="0" xfId="0" applyNumberFormat="1" applyFont="1" applyFill="1" applyAlignment="1" applyProtection="1">
      <alignment horizontal="center" vertical="center"/>
      <protection locked="0"/>
    </xf>
    <xf numFmtId="4" fontId="18" fillId="47" borderId="0" xfId="0" applyNumberFormat="1" applyFont="1" applyFill="1" applyAlignment="1" applyProtection="1">
      <alignment/>
      <protection locked="0"/>
    </xf>
    <xf numFmtId="4" fontId="18" fillId="26" borderId="0" xfId="0" applyNumberFormat="1" applyFont="1" applyFill="1" applyAlignment="1" applyProtection="1">
      <alignment/>
      <protection locked="0"/>
    </xf>
    <xf numFmtId="4" fontId="34" fillId="0" borderId="0" xfId="0" applyNumberFormat="1" applyFont="1" applyFill="1" applyAlignment="1">
      <alignment/>
    </xf>
    <xf numFmtId="4" fontId="35" fillId="0" borderId="0" xfId="0" applyNumberFormat="1" applyFont="1" applyFill="1" applyBorder="1" applyAlignment="1">
      <alignment/>
    </xf>
    <xf numFmtId="4" fontId="55" fillId="0" borderId="0" xfId="0" applyNumberFormat="1" applyFont="1" applyFill="1" applyAlignment="1" applyProtection="1">
      <alignment/>
      <protection locked="0"/>
    </xf>
    <xf numFmtId="0" fontId="26" fillId="4" borderId="20" xfId="40" applyNumberFormat="1"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26" fillId="36" borderId="20" xfId="0" applyFont="1" applyFill="1" applyBorder="1" applyAlignment="1" applyProtection="1">
      <alignment horizontal="center" vertical="center" wrapText="1"/>
      <protection locked="0"/>
    </xf>
    <xf numFmtId="0" fontId="26" fillId="71" borderId="19" xfId="0" applyFont="1" applyFill="1" applyBorder="1" applyAlignment="1" applyProtection="1">
      <alignment horizontal="center" vertical="center" wrapText="1"/>
      <protection locked="0"/>
    </xf>
    <xf numFmtId="49" fontId="26" fillId="71" borderId="19" xfId="0" applyNumberFormat="1" applyFont="1" applyFill="1" applyBorder="1" applyAlignment="1" applyProtection="1">
      <alignment horizontal="center" vertical="center" wrapText="1"/>
      <protection locked="0"/>
    </xf>
    <xf numFmtId="0" fontId="26" fillId="36" borderId="22" xfId="0" applyFont="1" applyFill="1" applyBorder="1" applyAlignment="1" applyProtection="1">
      <alignment horizontal="center" vertical="center" wrapText="1"/>
      <protection locked="0"/>
    </xf>
    <xf numFmtId="0" fontId="26" fillId="71" borderId="19" xfId="0" applyFont="1" applyFill="1" applyBorder="1" applyAlignment="1" applyProtection="1">
      <alignment horizontal="justify" vertical="center" wrapText="1"/>
      <protection locked="0"/>
    </xf>
    <xf numFmtId="0" fontId="26" fillId="62" borderId="16" xfId="0" applyFont="1" applyFill="1" applyBorder="1" applyAlignment="1" applyProtection="1">
      <alignment horizontal="justify" vertical="center" wrapText="1"/>
      <protection locked="0"/>
    </xf>
    <xf numFmtId="0" fontId="26" fillId="40" borderId="20" xfId="0" applyFont="1" applyFill="1" applyBorder="1" applyAlignment="1" applyProtection="1">
      <alignment horizontal="center" vertical="center" wrapText="1"/>
      <protection locked="0"/>
    </xf>
    <xf numFmtId="0" fontId="24" fillId="71" borderId="20" xfId="0" applyFont="1" applyFill="1" applyBorder="1" applyAlignment="1">
      <alignment horizontal="center" vertical="center" wrapText="1"/>
    </xf>
    <xf numFmtId="0" fontId="26" fillId="71" borderId="28" xfId="0" applyFont="1" applyFill="1" applyBorder="1" applyAlignment="1" applyProtection="1">
      <alignment horizontal="center" vertical="center" wrapText="1"/>
      <protection locked="0"/>
    </xf>
    <xf numFmtId="0" fontId="26" fillId="71" borderId="22" xfId="0" applyFont="1" applyFill="1" applyBorder="1" applyAlignment="1" applyProtection="1">
      <alignment horizontal="center" vertical="center" wrapText="1"/>
      <protection locked="0"/>
    </xf>
    <xf numFmtId="0" fontId="26" fillId="36" borderId="16" xfId="0" applyFont="1" applyFill="1" applyBorder="1" applyAlignment="1" applyProtection="1">
      <alignment horizontal="center" vertical="center" wrapText="1"/>
      <protection locked="0"/>
    </xf>
    <xf numFmtId="49" fontId="26" fillId="71" borderId="20" xfId="0" applyNumberFormat="1" applyFont="1" applyFill="1" applyBorder="1" applyAlignment="1" applyProtection="1">
      <alignment horizontal="center" vertical="center" wrapText="1"/>
      <protection locked="0"/>
    </xf>
    <xf numFmtId="0" fontId="26" fillId="36" borderId="17" xfId="0" applyFont="1" applyFill="1" applyBorder="1" applyAlignment="1" applyProtection="1">
      <alignment horizontal="center" vertical="center" wrapText="1"/>
      <protection locked="0"/>
    </xf>
    <xf numFmtId="0" fontId="26" fillId="68" borderId="20" xfId="0" applyFont="1" applyFill="1" applyBorder="1" applyAlignment="1" applyProtection="1">
      <alignment horizontal="center" vertical="center" wrapText="1"/>
      <protection locked="0"/>
    </xf>
    <xf numFmtId="0" fontId="26" fillId="36" borderId="20" xfId="0" applyFont="1" applyFill="1" applyBorder="1" applyAlignment="1" applyProtection="1">
      <alignment horizontal="center" vertical="center" wrapText="1"/>
      <protection locked="0"/>
    </xf>
    <xf numFmtId="0" fontId="26" fillId="96" borderId="36" xfId="0" applyFont="1" applyFill="1" applyBorder="1" applyAlignment="1" applyProtection="1">
      <alignment horizontal="center" vertical="center" wrapText="1"/>
      <protection locked="0"/>
    </xf>
    <xf numFmtId="9" fontId="26" fillId="8" borderId="28" xfId="0" applyNumberFormat="1" applyFont="1" applyFill="1" applyBorder="1" applyAlignment="1" applyProtection="1">
      <alignment horizontal="center" vertical="center" wrapText="1"/>
      <protection locked="0"/>
    </xf>
    <xf numFmtId="0" fontId="26" fillId="96" borderId="28" xfId="0" applyFont="1" applyFill="1" applyBorder="1" applyAlignment="1" applyProtection="1">
      <alignment horizontal="center" vertical="center" wrapText="1"/>
      <protection locked="0"/>
    </xf>
    <xf numFmtId="0" fontId="26" fillId="96" borderId="20" xfId="0" applyFont="1" applyFill="1" applyBorder="1" applyAlignment="1" applyProtection="1">
      <alignment horizontal="center" vertical="center" wrapText="1"/>
      <protection locked="0"/>
    </xf>
    <xf numFmtId="9" fontId="26" fillId="8" borderId="20" xfId="0" applyNumberFormat="1" applyFont="1" applyFill="1" applyBorder="1" applyAlignment="1" applyProtection="1">
      <alignment horizontal="center" vertical="center" wrapText="1"/>
      <protection locked="0"/>
    </xf>
    <xf numFmtId="0" fontId="66" fillId="29" borderId="16" xfId="0" applyFont="1" applyFill="1" applyBorder="1" applyAlignment="1" applyProtection="1">
      <alignment horizontal="justify" vertical="center" wrapText="1"/>
      <protection locked="0"/>
    </xf>
    <xf numFmtId="14" fontId="31" fillId="28" borderId="23" xfId="0" applyNumberFormat="1" applyFont="1" applyFill="1" applyBorder="1" applyAlignment="1" applyProtection="1">
      <alignment horizontal="center" vertical="center" wrapText="1"/>
      <protection locked="0"/>
    </xf>
    <xf numFmtId="0" fontId="30" fillId="29" borderId="18" xfId="0" applyFont="1" applyFill="1" applyBorder="1" applyAlignment="1" applyProtection="1">
      <alignment horizontal="center" vertical="center" wrapText="1"/>
      <protection locked="0"/>
    </xf>
    <xf numFmtId="0" fontId="50" fillId="84" borderId="20" xfId="60" applyFont="1" applyFill="1" applyBorder="1" applyAlignment="1" applyProtection="1">
      <alignment horizontal="center" vertical="center" wrapText="1"/>
      <protection locked="0"/>
    </xf>
    <xf numFmtId="9" fontId="26" fillId="63" borderId="20" xfId="0" applyNumberFormat="1" applyFont="1" applyFill="1" applyBorder="1" applyAlignment="1">
      <alignment horizontal="center" vertical="center" wrapText="1"/>
    </xf>
    <xf numFmtId="0" fontId="26" fillId="83" borderId="16" xfId="0" applyFont="1" applyFill="1" applyBorder="1" applyAlignment="1" applyProtection="1">
      <alignment horizontal="center" vertical="center" wrapText="1"/>
      <protection locked="0"/>
    </xf>
    <xf numFmtId="9" fontId="26" fillId="83" borderId="16" xfId="0" applyNumberFormat="1" applyFont="1" applyFill="1" applyBorder="1" applyAlignment="1" applyProtection="1">
      <alignment horizontal="center" vertical="center" wrapText="1"/>
      <protection locked="0"/>
    </xf>
    <xf numFmtId="0" fontId="26" fillId="42" borderId="35" xfId="0" applyFont="1" applyFill="1" applyBorder="1" applyAlignment="1" applyProtection="1">
      <alignment horizontal="justify" vertical="center" wrapText="1"/>
      <protection locked="0"/>
    </xf>
    <xf numFmtId="0" fontId="23" fillId="103" borderId="27" xfId="27" applyNumberFormat="1" applyFont="1" applyFill="1" applyBorder="1" applyAlignment="1" applyProtection="1">
      <alignment horizontal="center" vertical="center" wrapText="1"/>
      <protection locked="0"/>
    </xf>
    <xf numFmtId="0" fontId="23" fillId="103" borderId="20" xfId="27" applyNumberFormat="1" applyFont="1" applyFill="1" applyBorder="1" applyAlignment="1" applyProtection="1">
      <alignment horizontal="center" vertical="center" wrapText="1"/>
      <protection locked="0"/>
    </xf>
    <xf numFmtId="0" fontId="24" fillId="104" borderId="20" xfId="27" applyNumberFormat="1" applyFont="1" applyFill="1" applyBorder="1" applyAlignment="1" applyProtection="1">
      <alignment horizontal="center" vertical="center" wrapText="1"/>
      <protection locked="0"/>
    </xf>
    <xf numFmtId="0" fontId="66" fillId="59" borderId="20" xfId="0" applyFont="1" applyFill="1" applyBorder="1" applyAlignment="1" applyProtection="1">
      <alignment horizontal="justify" vertical="center" wrapText="1"/>
      <protection locked="0"/>
    </xf>
    <xf numFmtId="0" fontId="24" fillId="71" borderId="20" xfId="0" applyFont="1" applyFill="1" applyBorder="1" applyAlignment="1" applyProtection="1">
      <alignment horizontal="justify" vertical="center" wrapText="1"/>
      <protection locked="0"/>
    </xf>
    <xf numFmtId="49" fontId="26" fillId="85" borderId="20" xfId="0" applyNumberFormat="1" applyFont="1" applyFill="1" applyBorder="1" applyAlignment="1" applyProtection="1">
      <alignment horizontal="justify" vertical="center" wrapText="1"/>
      <protection locked="0"/>
    </xf>
    <xf numFmtId="0" fontId="24" fillId="71" borderId="19" xfId="0" applyFont="1" applyFill="1" applyBorder="1" applyAlignment="1" applyProtection="1">
      <alignment horizontal="justify" vertical="center" wrapText="1"/>
      <protection locked="0"/>
    </xf>
    <xf numFmtId="0" fontId="26" fillId="71" borderId="19" xfId="0" applyNumberFormat="1" applyFont="1" applyFill="1" applyBorder="1" applyAlignment="1" applyProtection="1">
      <alignment horizontal="justify" vertical="center" wrapText="1"/>
      <protection locked="0"/>
    </xf>
    <xf numFmtId="0" fontId="30" fillId="46" borderId="19" xfId="0" applyFont="1" applyFill="1" applyBorder="1" applyAlignment="1" applyProtection="1">
      <alignment horizontal="center" vertical="center" wrapText="1"/>
      <protection locked="0"/>
    </xf>
    <xf numFmtId="0" fontId="30" fillId="46" borderId="20" xfId="0" applyFont="1" applyFill="1" applyBorder="1" applyAlignment="1" applyProtection="1">
      <alignment horizontal="center" vertical="center" wrapText="1"/>
      <protection locked="0"/>
    </xf>
    <xf numFmtId="0" fontId="26" fillId="68" borderId="20" xfId="0" applyFont="1" applyFill="1" applyBorder="1" applyAlignment="1" applyProtection="1">
      <alignment horizontal="center" vertical="center" wrapText="1"/>
      <protection locked="0"/>
    </xf>
    <xf numFmtId="0" fontId="26" fillId="73" borderId="22" xfId="0" applyFont="1" applyFill="1" applyBorder="1" applyAlignment="1" applyProtection="1">
      <alignment horizontal="center" vertical="center" wrapText="1"/>
      <protection locked="0"/>
    </xf>
    <xf numFmtId="0" fontId="26" fillId="73" borderId="20" xfId="0" applyFont="1" applyFill="1" applyBorder="1" applyAlignment="1" applyProtection="1">
      <alignment horizontal="center" vertical="center" wrapText="1"/>
      <protection locked="0"/>
    </xf>
    <xf numFmtId="0" fontId="58" fillId="0" borderId="0" xfId="0" applyFont="1" applyFill="1" applyAlignment="1" applyProtection="1">
      <alignment/>
      <protection locked="0"/>
    </xf>
    <xf numFmtId="4" fontId="58" fillId="0" borderId="0" xfId="0" applyNumberFormat="1" applyFont="1" applyFill="1" applyAlignment="1" applyProtection="1">
      <alignment/>
      <protection locked="0"/>
    </xf>
    <xf numFmtId="14" fontId="24" fillId="105" borderId="14" xfId="0" applyNumberFormat="1" applyFont="1" applyFill="1" applyBorder="1" applyAlignment="1">
      <alignment horizontal="center" vertical="center" wrapText="1"/>
    </xf>
    <xf numFmtId="0" fontId="30" fillId="106" borderId="20" xfId="0" applyFont="1" applyFill="1" applyBorder="1" applyAlignment="1" applyProtection="1">
      <alignment horizontal="center" vertical="center" wrapText="1"/>
      <protection locked="0"/>
    </xf>
    <xf numFmtId="0" fontId="26" fillId="91" borderId="12" xfId="0" applyFont="1" applyFill="1" applyBorder="1" applyAlignment="1" applyProtection="1">
      <alignment horizontal="center" vertical="center" wrapText="1"/>
      <protection locked="0"/>
    </xf>
    <xf numFmtId="9" fontId="26" fillId="91" borderId="16" xfId="0" applyNumberFormat="1" applyFont="1" applyFill="1" applyBorder="1" applyAlignment="1" applyProtection="1">
      <alignment horizontal="center" vertical="center" wrapText="1"/>
      <protection locked="0"/>
    </xf>
    <xf numFmtId="0" fontId="26" fillId="91" borderId="16" xfId="0" applyFont="1" applyFill="1" applyBorder="1" applyAlignment="1" applyProtection="1">
      <alignment horizontal="center" vertical="center" wrapText="1"/>
      <protection locked="0"/>
    </xf>
    <xf numFmtId="0" fontId="26" fillId="96" borderId="20" xfId="52" applyNumberFormat="1" applyFont="1" applyFill="1" applyBorder="1" applyAlignment="1" applyProtection="1">
      <alignment horizontal="justify" vertical="center" wrapText="1"/>
      <protection locked="0"/>
    </xf>
    <xf numFmtId="0" fontId="24" fillId="88" borderId="35" xfId="52" applyNumberFormat="1" applyFont="1" applyFill="1" applyBorder="1" applyAlignment="1" applyProtection="1">
      <alignment horizontal="center" vertical="center" wrapText="1"/>
      <protection locked="0"/>
    </xf>
    <xf numFmtId="14" fontId="24" fillId="88" borderId="35" xfId="40" applyNumberFormat="1" applyFont="1" applyFill="1" applyBorder="1" applyAlignment="1" applyProtection="1">
      <alignment horizontal="center" vertical="center" wrapText="1"/>
      <protection locked="0"/>
    </xf>
    <xf numFmtId="0" fontId="24" fillId="104" borderId="35" xfId="27" applyNumberFormat="1" applyFont="1" applyFill="1" applyBorder="1" applyAlignment="1" applyProtection="1">
      <alignment horizontal="justify" vertical="center" wrapText="1"/>
      <protection locked="0"/>
    </xf>
    <xf numFmtId="0" fontId="22" fillId="55" borderId="40" xfId="0" applyFont="1" applyFill="1" applyBorder="1" applyAlignment="1">
      <alignment horizontal="center" vertical="center" wrapText="1"/>
    </xf>
    <xf numFmtId="0" fontId="27" fillId="55" borderId="35" xfId="0" applyFont="1" applyFill="1" applyBorder="1" applyAlignment="1">
      <alignment horizontal="center" vertical="center" wrapText="1"/>
    </xf>
    <xf numFmtId="0" fontId="24" fillId="55" borderId="35" xfId="52" applyNumberFormat="1" applyFont="1" applyFill="1" applyBorder="1" applyAlignment="1" applyProtection="1">
      <alignment horizontal="center" vertical="center" wrapText="1"/>
      <protection locked="0"/>
    </xf>
    <xf numFmtId="0" fontId="24" fillId="88" borderId="35" xfId="40" applyNumberFormat="1" applyFont="1" applyFill="1" applyBorder="1" applyAlignment="1" applyProtection="1">
      <alignment horizontal="center" vertical="center" wrapText="1"/>
      <protection locked="0"/>
    </xf>
    <xf numFmtId="0" fontId="22" fillId="55" borderId="36" xfId="0" applyFont="1" applyFill="1" applyBorder="1" applyAlignment="1">
      <alignment horizontal="center" vertical="center" wrapText="1"/>
    </xf>
    <xf numFmtId="0" fontId="23" fillId="55" borderId="28" xfId="52" applyNumberFormat="1" applyFont="1" applyFill="1" applyBorder="1" applyAlignment="1" applyProtection="1">
      <alignment horizontal="center" vertical="center" wrapText="1"/>
      <protection locked="0"/>
    </xf>
    <xf numFmtId="0" fontId="24" fillId="88" borderId="20" xfId="52" applyNumberFormat="1" applyFont="1" applyFill="1" applyBorder="1" applyAlignment="1" applyProtection="1">
      <alignment horizontal="center" vertical="center" wrapText="1"/>
      <protection locked="0"/>
    </xf>
    <xf numFmtId="0" fontId="24" fillId="104" borderId="20" xfId="27" applyNumberFormat="1" applyFont="1" applyFill="1" applyBorder="1" applyAlignment="1" applyProtection="1">
      <alignment horizontal="justify" vertical="center" wrapText="1"/>
      <protection locked="0"/>
    </xf>
    <xf numFmtId="0" fontId="23" fillId="55" borderId="20" xfId="52" applyNumberFormat="1" applyFont="1" applyFill="1" applyBorder="1" applyAlignment="1" applyProtection="1">
      <alignment horizontal="center" vertical="center" wrapText="1"/>
      <protection locked="0"/>
    </xf>
    <xf numFmtId="0" fontId="26" fillId="107" borderId="12" xfId="0" applyFont="1" applyFill="1" applyBorder="1" applyAlignment="1" applyProtection="1">
      <alignment horizontal="center" vertical="center" wrapText="1"/>
      <protection locked="0"/>
    </xf>
    <xf numFmtId="9" fontId="26" fillId="107" borderId="16" xfId="0" applyNumberFormat="1" applyFont="1" applyFill="1" applyBorder="1" applyAlignment="1" applyProtection="1">
      <alignment horizontal="center" vertical="center" wrapText="1"/>
      <protection locked="0"/>
    </xf>
    <xf numFmtId="0" fontId="26" fillId="107" borderId="16" xfId="0" applyFont="1" applyFill="1" applyBorder="1" applyAlignment="1" applyProtection="1">
      <alignment horizontal="center" vertical="center" wrapText="1"/>
      <protection locked="0"/>
    </xf>
    <xf numFmtId="0" fontId="26" fillId="108" borderId="20" xfId="0" applyFont="1" applyFill="1" applyBorder="1" applyAlignment="1" applyProtection="1">
      <alignment horizontal="center" vertical="center" wrapText="1"/>
      <protection locked="0"/>
    </xf>
    <xf numFmtId="9" fontId="26" fillId="108" borderId="20" xfId="0" applyNumberFormat="1" applyFont="1" applyFill="1" applyBorder="1" applyAlignment="1" applyProtection="1">
      <alignment horizontal="center" vertical="center" wrapText="1"/>
      <protection locked="0"/>
    </xf>
    <xf numFmtId="0" fontId="67" fillId="95" borderId="20" xfId="0" applyFont="1" applyFill="1" applyBorder="1" applyAlignment="1" applyProtection="1">
      <alignment horizontal="center" vertical="center" wrapText="1"/>
      <protection locked="0"/>
    </xf>
    <xf numFmtId="0" fontId="26" fillId="39" borderId="19" xfId="0" applyFont="1" applyFill="1" applyBorder="1" applyAlignment="1" applyProtection="1">
      <alignment horizontal="justify" vertical="center" wrapText="1"/>
      <protection locked="0"/>
    </xf>
    <xf numFmtId="0" fontId="30" fillId="46" borderId="20" xfId="0"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4" fillId="87" borderId="20" xfId="27" applyNumberFormat="1" applyFont="1" applyFill="1" applyBorder="1" applyAlignment="1" applyProtection="1">
      <alignment horizontal="center" vertical="center" wrapText="1"/>
      <protection locked="0"/>
    </xf>
    <xf numFmtId="0" fontId="30" fillId="58" borderId="20" xfId="0" applyFont="1" applyFill="1" applyBorder="1" applyAlignment="1" applyProtection="1">
      <alignment horizontal="justify" vertical="center" wrapText="1"/>
      <protection locked="0"/>
    </xf>
    <xf numFmtId="0" fontId="30" fillId="58" borderId="19" xfId="0" applyFont="1" applyFill="1" applyBorder="1" applyAlignment="1" applyProtection="1">
      <alignment horizontal="center" vertical="center" wrapText="1"/>
      <protection locked="0"/>
    </xf>
    <xf numFmtId="0" fontId="26" fillId="109" borderId="20" xfId="0" applyFont="1" applyFill="1" applyBorder="1" applyAlignment="1" applyProtection="1">
      <alignment horizontal="center" vertical="center" wrapText="1"/>
      <protection locked="0"/>
    </xf>
    <xf numFmtId="9" fontId="26" fillId="109" borderId="20" xfId="0" applyNumberFormat="1" applyFont="1" applyFill="1" applyBorder="1" applyAlignment="1" applyProtection="1">
      <alignment horizontal="center" vertical="center" wrapText="1"/>
      <protection locked="0"/>
    </xf>
    <xf numFmtId="0" fontId="27" fillId="31" borderId="20" xfId="0" applyFont="1" applyFill="1" applyBorder="1" applyAlignment="1">
      <alignment horizontal="center" vertical="center" wrapText="1"/>
    </xf>
    <xf numFmtId="0" fontId="30" fillId="46" borderId="20" xfId="0" applyFont="1" applyFill="1" applyBorder="1" applyAlignment="1" applyProtection="1">
      <alignment horizontal="center" vertical="center" wrapText="1"/>
      <protection locked="0"/>
    </xf>
    <xf numFmtId="9" fontId="30" fillId="58" borderId="19" xfId="0" applyNumberFormat="1" applyFont="1" applyFill="1" applyBorder="1" applyAlignment="1" applyProtection="1">
      <alignment horizontal="center" vertical="center" wrapText="1"/>
      <protection locked="0"/>
    </xf>
    <xf numFmtId="0" fontId="50" fillId="29" borderId="16" xfId="0" applyFont="1" applyFill="1" applyBorder="1" applyAlignment="1" applyProtection="1">
      <alignment horizontal="justify" vertical="center" wrapText="1"/>
      <protection locked="0"/>
    </xf>
    <xf numFmtId="0" fontId="66" fillId="39" borderId="19" xfId="0" applyNumberFormat="1" applyFont="1" applyFill="1" applyBorder="1" applyAlignment="1" applyProtection="1">
      <alignment horizontal="justify" vertical="center" wrapText="1"/>
      <protection locked="0"/>
    </xf>
    <xf numFmtId="14" fontId="24" fillId="39" borderId="19" xfId="0" applyNumberFormat="1" applyFont="1" applyFill="1" applyBorder="1" applyAlignment="1" applyProtection="1">
      <alignment horizontal="center" vertical="center"/>
      <protection locked="0"/>
    </xf>
    <xf numFmtId="0" fontId="66" fillId="31" borderId="20" xfId="0" applyFont="1" applyFill="1" applyBorder="1" applyAlignment="1" applyProtection="1">
      <alignment horizontal="center" vertical="center" wrapText="1"/>
      <protection locked="0"/>
    </xf>
    <xf numFmtId="0" fontId="27" fillId="70" borderId="20" xfId="0" applyFont="1" applyFill="1" applyBorder="1" applyAlignment="1" applyProtection="1">
      <alignment horizontal="justify" vertical="center" wrapText="1"/>
      <protection/>
    </xf>
    <xf numFmtId="0" fontId="30" fillId="46" borderId="20" xfId="0" applyFont="1" applyFill="1" applyBorder="1" applyAlignment="1" applyProtection="1">
      <alignment horizontal="center" vertical="center" wrapText="1"/>
      <protection locked="0"/>
    </xf>
    <xf numFmtId="0" fontId="26" fillId="71" borderId="28" xfId="0" applyFont="1" applyFill="1" applyBorder="1" applyAlignment="1" applyProtection="1">
      <alignment horizontal="center" vertical="center" wrapText="1"/>
      <protection locked="0"/>
    </xf>
    <xf numFmtId="0" fontId="26" fillId="71" borderId="22" xfId="0" applyFont="1" applyFill="1" applyBorder="1" applyAlignment="1" applyProtection="1">
      <alignment horizontal="center" vertical="center" wrapText="1"/>
      <protection locked="0"/>
    </xf>
    <xf numFmtId="0" fontId="26" fillId="43" borderId="22" xfId="0" applyFont="1" applyFill="1" applyBorder="1" applyAlignment="1" applyProtection="1">
      <alignment horizontal="center" vertical="center" wrapText="1"/>
      <protection locked="0"/>
    </xf>
    <xf numFmtId="49" fontId="26" fillId="36" borderId="16" xfId="0" applyNumberFormat="1" applyFont="1" applyFill="1" applyBorder="1" applyAlignment="1" applyProtection="1">
      <alignment horizontal="center" vertical="center" wrapText="1"/>
      <protection locked="0"/>
    </xf>
    <xf numFmtId="49" fontId="26" fillId="36" borderId="20" xfId="0" applyNumberFormat="1" applyFont="1" applyFill="1" applyBorder="1" applyAlignment="1" applyProtection="1">
      <alignment horizontal="center" vertical="center" wrapText="1"/>
      <protection locked="0"/>
    </xf>
    <xf numFmtId="0" fontId="26" fillId="36" borderId="16" xfId="0" applyFont="1" applyFill="1" applyBorder="1" applyAlignment="1" applyProtection="1">
      <alignment horizontal="center" vertical="center" wrapText="1"/>
      <protection locked="0"/>
    </xf>
    <xf numFmtId="49" fontId="26" fillId="71" borderId="20" xfId="0" applyNumberFormat="1" applyFont="1" applyFill="1" applyBorder="1" applyAlignment="1" applyProtection="1">
      <alignment horizontal="center" vertical="center" wrapText="1"/>
      <protection locked="0"/>
    </xf>
    <xf numFmtId="0" fontId="26" fillId="68" borderId="20" xfId="0" applyFont="1" applyFill="1" applyBorder="1" applyAlignment="1" applyProtection="1">
      <alignment horizontal="center" vertical="center" wrapText="1"/>
      <protection locked="0"/>
    </xf>
    <xf numFmtId="0" fontId="26" fillId="36" borderId="20" xfId="0" applyFont="1" applyFill="1" applyBorder="1" applyAlignment="1" applyProtection="1">
      <alignment horizontal="center" vertical="center" wrapText="1"/>
      <protection locked="0"/>
    </xf>
    <xf numFmtId="0" fontId="26" fillId="78" borderId="20" xfId="0" applyFont="1" applyFill="1" applyBorder="1" applyAlignment="1" applyProtection="1">
      <alignment horizontal="justify" vertical="center" wrapText="1"/>
      <protection locked="0"/>
    </xf>
    <xf numFmtId="14" fontId="66" fillId="72" borderId="20" xfId="0" applyNumberFormat="1" applyFont="1" applyFill="1" applyBorder="1" applyAlignment="1">
      <alignment horizontal="center" vertical="center" wrapText="1"/>
    </xf>
    <xf numFmtId="0" fontId="66" fillId="73" borderId="20" xfId="0" applyFont="1" applyFill="1" applyBorder="1" applyAlignment="1" applyProtection="1">
      <alignment horizontal="center" vertical="center" wrapText="1"/>
      <protection locked="0"/>
    </xf>
    <xf numFmtId="0" fontId="27" fillId="110" borderId="20" xfId="0" applyFont="1" applyFill="1" applyBorder="1" applyAlignment="1" applyProtection="1">
      <alignment horizontal="justify" vertical="center" wrapText="1"/>
      <protection/>
    </xf>
    <xf numFmtId="0" fontId="26" fillId="61" borderId="16" xfId="60" applyNumberFormat="1" applyFont="1" applyFill="1" applyBorder="1" applyAlignment="1" applyProtection="1">
      <alignment horizontal="center" vertical="center" wrapText="1"/>
      <protection locked="0"/>
    </xf>
    <xf numFmtId="0" fontId="26" fillId="36" borderId="41" xfId="0" applyFont="1" applyFill="1" applyBorder="1" applyAlignment="1" applyProtection="1">
      <alignment vertical="center" wrapText="1"/>
      <protection locked="0"/>
    </xf>
    <xf numFmtId="14" fontId="26" fillId="37" borderId="17" xfId="67" applyNumberFormat="1" applyFont="1" applyFill="1" applyBorder="1" applyAlignment="1" applyProtection="1">
      <alignment horizontal="center" vertical="center" wrapText="1"/>
      <protection locked="0"/>
    </xf>
    <xf numFmtId="0" fontId="50" fillId="111" borderId="17" xfId="0" applyFont="1" applyFill="1" applyBorder="1" applyAlignment="1" applyProtection="1">
      <alignment horizontal="justify" vertical="center" wrapText="1"/>
      <protection locked="0"/>
    </xf>
    <xf numFmtId="0" fontId="26" fillId="36" borderId="13" xfId="0" applyFont="1" applyFill="1" applyBorder="1" applyAlignment="1" applyProtection="1">
      <alignment vertical="center" wrapText="1"/>
      <protection locked="0"/>
    </xf>
    <xf numFmtId="14" fontId="26" fillId="36" borderId="17" xfId="0" applyNumberFormat="1" applyFont="1" applyFill="1" applyBorder="1" applyAlignment="1" applyProtection="1">
      <alignment horizontal="center" vertical="center" wrapText="1"/>
      <protection locked="0"/>
    </xf>
    <xf numFmtId="0" fontId="26" fillId="112" borderId="20" xfId="0" applyFont="1" applyFill="1" applyBorder="1" applyAlignment="1">
      <alignment horizontal="justify" vertical="center" wrapText="1"/>
    </xf>
    <xf numFmtId="0" fontId="26" fillId="57" borderId="17" xfId="0" applyFont="1" applyFill="1" applyBorder="1" applyAlignment="1" applyProtection="1">
      <alignment horizontal="justify" vertical="center" wrapText="1"/>
      <protection locked="0"/>
    </xf>
    <xf numFmtId="0" fontId="28" fillId="35" borderId="20" xfId="0" applyFont="1" applyFill="1" applyBorder="1" applyAlignment="1" applyProtection="1">
      <alignment horizontal="justify" vertical="center" wrapText="1"/>
      <protection locked="0"/>
    </xf>
    <xf numFmtId="9" fontId="26" fillId="71" borderId="28" xfId="0" applyNumberFormat="1" applyFont="1" applyFill="1" applyBorder="1" applyAlignment="1" applyProtection="1">
      <alignment horizontal="center" vertical="center" wrapText="1"/>
      <protection locked="0"/>
    </xf>
    <xf numFmtId="0" fontId="26" fillId="71" borderId="42" xfId="0" applyFont="1" applyFill="1" applyBorder="1" applyAlignment="1" applyProtection="1">
      <alignment horizontal="center" vertical="center" wrapText="1"/>
      <protection locked="0"/>
    </xf>
    <xf numFmtId="0" fontId="26" fillId="71" borderId="0" xfId="0" applyFont="1" applyFill="1" applyBorder="1" applyAlignment="1" applyProtection="1">
      <alignment horizontal="center" vertical="center" wrapText="1"/>
      <protection locked="0"/>
    </xf>
    <xf numFmtId="14" fontId="26" fillId="40" borderId="28" xfId="0" applyNumberFormat="1" applyFont="1" applyFill="1" applyBorder="1" applyAlignment="1" applyProtection="1">
      <alignment horizontal="center" vertical="center" wrapText="1"/>
      <protection locked="0"/>
    </xf>
    <xf numFmtId="14" fontId="26" fillId="22" borderId="27" xfId="0" applyNumberFormat="1" applyFont="1" applyFill="1" applyBorder="1" applyAlignment="1" applyProtection="1">
      <alignment horizontal="center" vertical="center"/>
      <protection locked="0"/>
    </xf>
    <xf numFmtId="0" fontId="43" fillId="40" borderId="19" xfId="0" applyNumberFormat="1" applyFont="1" applyFill="1" applyBorder="1" applyAlignment="1" applyProtection="1">
      <alignment horizontal="center" vertical="center" wrapText="1"/>
      <protection locked="0"/>
    </xf>
    <xf numFmtId="9" fontId="26" fillId="40" borderId="19" xfId="0" applyNumberFormat="1" applyFont="1" applyFill="1" applyBorder="1" applyAlignment="1" applyProtection="1">
      <alignment horizontal="center" vertical="center" wrapText="1"/>
      <protection locked="0"/>
    </xf>
    <xf numFmtId="0" fontId="50" fillId="53" borderId="16" xfId="60" applyFont="1" applyFill="1" applyBorder="1" applyAlignment="1" applyProtection="1">
      <alignment horizontal="justify" vertical="center" wrapText="1"/>
      <protection locked="0"/>
    </xf>
    <xf numFmtId="14" fontId="30" fillId="102" borderId="20" xfId="0" applyNumberFormat="1" applyFont="1" applyFill="1" applyBorder="1" applyAlignment="1" applyProtection="1">
      <alignment horizontal="center" vertical="center" wrapText="1"/>
      <protection locked="0"/>
    </xf>
    <xf numFmtId="14" fontId="30" fillId="106" borderId="20" xfId="0" applyNumberFormat="1" applyFont="1" applyFill="1" applyBorder="1" applyAlignment="1" applyProtection="1">
      <alignment horizontal="center" vertical="center" wrapText="1"/>
      <protection locked="0"/>
    </xf>
    <xf numFmtId="14" fontId="30" fillId="106" borderId="20" xfId="0" applyNumberFormat="1" applyFont="1" applyFill="1" applyBorder="1" applyAlignment="1" applyProtection="1">
      <alignment horizontal="center" vertical="center"/>
      <protection locked="0"/>
    </xf>
    <xf numFmtId="14" fontId="26" fillId="53" borderId="20" xfId="0" applyNumberFormat="1" applyFont="1" applyFill="1" applyBorder="1" applyAlignment="1" applyProtection="1">
      <alignment horizontal="center" vertical="center" wrapText="1"/>
      <protection locked="0"/>
    </xf>
    <xf numFmtId="0" fontId="26" fillId="43" borderId="22" xfId="0" applyFont="1" applyFill="1" applyBorder="1" applyAlignment="1" applyProtection="1">
      <alignment horizontal="justify" vertical="center" wrapText="1"/>
      <protection locked="0"/>
    </xf>
    <xf numFmtId="14" fontId="28" fillId="51" borderId="20" xfId="0" applyNumberFormat="1" applyFont="1" applyFill="1" applyBorder="1" applyAlignment="1" applyProtection="1">
      <alignment horizontal="center" vertical="center" wrapText="1"/>
      <protection/>
    </xf>
    <xf numFmtId="14" fontId="28" fillId="51" borderId="39" xfId="0" applyNumberFormat="1" applyFont="1" applyFill="1" applyBorder="1" applyAlignment="1" applyProtection="1">
      <alignment horizontal="center" vertical="center" wrapText="1"/>
      <protection/>
    </xf>
    <xf numFmtId="14" fontId="28" fillId="51" borderId="43" xfId="0" applyNumberFormat="1" applyFont="1" applyFill="1" applyBorder="1" applyAlignment="1" applyProtection="1">
      <alignment horizontal="center" vertical="center" wrapText="1"/>
      <protection/>
    </xf>
    <xf numFmtId="9" fontId="26" fillId="42" borderId="20" xfId="0" applyNumberFormat="1" applyFont="1" applyFill="1" applyBorder="1" applyAlignment="1" applyProtection="1">
      <alignment horizontal="center" vertical="center" wrapText="1"/>
      <protection locked="0"/>
    </xf>
    <xf numFmtId="0" fontId="27" fillId="51" borderId="19" xfId="0" applyFont="1" applyFill="1" applyBorder="1" applyAlignment="1" applyProtection="1">
      <alignment horizontal="center" vertical="center" wrapText="1"/>
      <protection/>
    </xf>
    <xf numFmtId="0" fontId="26" fillId="42" borderId="22" xfId="0" applyFont="1" applyFill="1" applyBorder="1" applyAlignment="1" applyProtection="1">
      <alignment horizontal="center" vertical="center" wrapText="1"/>
      <protection locked="0"/>
    </xf>
    <xf numFmtId="0" fontId="27" fillId="51" borderId="22" xfId="0" applyFont="1" applyFill="1" applyBorder="1" applyAlignment="1">
      <alignment horizontal="center" vertical="center" wrapText="1"/>
    </xf>
    <xf numFmtId="14" fontId="50" fillId="43" borderId="20" xfId="0" applyNumberFormat="1" applyFont="1" applyFill="1" applyBorder="1" applyAlignment="1" applyProtection="1">
      <alignment horizontal="center" vertical="center" wrapText="1"/>
      <protection locked="0"/>
    </xf>
    <xf numFmtId="0" fontId="26" fillId="52" borderId="20" xfId="0" applyFont="1" applyFill="1" applyBorder="1" applyAlignment="1" applyProtection="1">
      <alignment horizontal="center" vertical="center" wrapText="1"/>
      <protection locked="0"/>
    </xf>
    <xf numFmtId="9" fontId="26" fillId="52" borderId="20" xfId="0" applyNumberFormat="1" applyFont="1" applyFill="1" applyBorder="1" applyAlignment="1" applyProtection="1">
      <alignment horizontal="center" vertical="center" wrapText="1"/>
      <protection locked="0"/>
    </xf>
    <xf numFmtId="0" fontId="26" fillId="43" borderId="20" xfId="0" applyFont="1" applyFill="1" applyBorder="1" applyAlignment="1">
      <alignment horizontal="center" vertical="center"/>
    </xf>
    <xf numFmtId="14" fontId="67" fillId="43" borderId="20" xfId="0" applyNumberFormat="1" applyFont="1" applyFill="1" applyBorder="1" applyAlignment="1" applyProtection="1">
      <alignment horizontal="center" vertical="center" wrapText="1"/>
      <protection locked="0"/>
    </xf>
    <xf numFmtId="0" fontId="60" fillId="113" borderId="12" xfId="27" applyNumberFormat="1" applyFont="1" applyFill="1" applyBorder="1" applyAlignment="1" applyProtection="1">
      <alignment horizontal="center" vertical="center" wrapText="1"/>
      <protection locked="0"/>
    </xf>
    <xf numFmtId="0" fontId="60" fillId="113" borderId="16" xfId="27" applyNumberFormat="1" applyFont="1" applyFill="1" applyBorder="1" applyAlignment="1" applyProtection="1">
      <alignment horizontal="center" vertical="center" wrapText="1"/>
      <protection locked="0"/>
    </xf>
    <xf numFmtId="0" fontId="61" fillId="67" borderId="20" xfId="0" applyFont="1" applyFill="1" applyBorder="1" applyAlignment="1" applyProtection="1">
      <alignment horizontal="justify" vertical="center" wrapText="1"/>
      <protection locked="0"/>
    </xf>
    <xf numFmtId="0" fontId="61" fillId="24" borderId="10" xfId="0" applyFont="1" applyFill="1" applyBorder="1" applyAlignment="1" applyProtection="1">
      <alignment/>
      <protection locked="0"/>
    </xf>
    <xf numFmtId="0" fontId="63" fillId="46" borderId="20" xfId="0" applyFont="1" applyFill="1" applyBorder="1" applyAlignment="1" applyProtection="1">
      <alignment horizontal="center" vertical="center" wrapText="1"/>
      <protection locked="0"/>
    </xf>
    <xf numFmtId="14" fontId="63" fillId="46" borderId="20" xfId="0" applyNumberFormat="1" applyFont="1" applyFill="1" applyBorder="1" applyAlignment="1" applyProtection="1">
      <alignment horizontal="center" vertical="center" wrapText="1"/>
      <protection locked="0"/>
    </xf>
    <xf numFmtId="0" fontId="63" fillId="31" borderId="20" xfId="0" applyFont="1" applyFill="1" applyBorder="1" applyAlignment="1" applyProtection="1">
      <alignment horizontal="center" vertical="center" wrapText="1"/>
      <protection locked="0"/>
    </xf>
    <xf numFmtId="14" fontId="63" fillId="31" borderId="20" xfId="0" applyNumberFormat="1" applyFont="1" applyFill="1" applyBorder="1" applyAlignment="1" applyProtection="1">
      <alignment horizontal="center" vertical="center" wrapText="1"/>
      <protection locked="0"/>
    </xf>
    <xf numFmtId="0" fontId="63" fillId="31" borderId="17" xfId="0" applyFont="1" applyFill="1" applyBorder="1" applyAlignment="1" applyProtection="1">
      <alignment horizontal="center" vertical="center" wrapText="1"/>
      <protection locked="0"/>
    </xf>
    <xf numFmtId="14" fontId="63" fillId="67" borderId="20" xfId="0" applyNumberFormat="1" applyFont="1" applyFill="1" applyBorder="1" applyAlignment="1" applyProtection="1">
      <alignment horizontal="center" vertical="center" wrapText="1"/>
      <protection locked="0"/>
    </xf>
    <xf numFmtId="0" fontId="63" fillId="40" borderId="20" xfId="0" applyFont="1" applyFill="1" applyBorder="1" applyAlignment="1" applyProtection="1">
      <alignment horizontal="center" vertical="center" wrapText="1"/>
      <protection locked="0"/>
    </xf>
    <xf numFmtId="0" fontId="63" fillId="68" borderId="20" xfId="0" applyFont="1" applyFill="1" applyBorder="1" applyAlignment="1" applyProtection="1">
      <alignment horizontal="center" vertical="center" wrapText="1"/>
      <protection locked="0"/>
    </xf>
    <xf numFmtId="14" fontId="63" fillId="68" borderId="20" xfId="0" applyNumberFormat="1" applyFont="1" applyFill="1" applyBorder="1" applyAlignment="1" applyProtection="1">
      <alignment horizontal="center" vertical="center" wrapText="1"/>
      <protection locked="0"/>
    </xf>
    <xf numFmtId="0" fontId="63" fillId="36" borderId="17" xfId="0" applyFont="1" applyFill="1" applyBorder="1" applyAlignment="1" applyProtection="1">
      <alignment horizontal="center" vertical="center" wrapText="1"/>
      <protection locked="0"/>
    </xf>
    <xf numFmtId="0" fontId="63" fillId="36" borderId="20" xfId="0" applyFont="1" applyFill="1" applyBorder="1" applyAlignment="1" applyProtection="1">
      <alignment horizontal="center" vertical="center" wrapText="1"/>
      <protection locked="0"/>
    </xf>
    <xf numFmtId="0" fontId="63" fillId="36" borderId="13" xfId="0" applyFont="1" applyFill="1" applyBorder="1" applyAlignment="1" applyProtection="1">
      <alignment horizontal="center" vertical="center" wrapText="1"/>
      <protection locked="0"/>
    </xf>
    <xf numFmtId="0" fontId="63" fillId="36" borderId="16" xfId="0" applyFont="1" applyFill="1" applyBorder="1" applyAlignment="1" applyProtection="1">
      <alignment horizontal="center" vertical="center" wrapText="1"/>
      <protection locked="0"/>
    </xf>
    <xf numFmtId="0" fontId="63" fillId="71" borderId="20" xfId="0" applyFont="1" applyFill="1" applyBorder="1" applyAlignment="1" applyProtection="1">
      <alignment horizontal="center" vertical="center" wrapText="1"/>
      <protection locked="0"/>
    </xf>
    <xf numFmtId="0" fontId="63" fillId="53" borderId="20" xfId="0" applyNumberFormat="1" applyFont="1" applyFill="1" applyBorder="1" applyAlignment="1" applyProtection="1">
      <alignment horizontal="center" vertical="center" wrapText="1"/>
      <protection locked="0"/>
    </xf>
    <xf numFmtId="0" fontId="63" fillId="30" borderId="14" xfId="0" applyFont="1" applyFill="1" applyBorder="1" applyAlignment="1" applyProtection="1">
      <alignment horizontal="center" vertical="center" wrapText="1"/>
      <protection locked="0"/>
    </xf>
    <xf numFmtId="0" fontId="63" fillId="83" borderId="20" xfId="0" applyFont="1" applyFill="1" applyBorder="1" applyAlignment="1" applyProtection="1">
      <alignment horizontal="center" vertical="center" wrapText="1"/>
      <protection locked="0"/>
    </xf>
    <xf numFmtId="0" fontId="63" fillId="43" borderId="20" xfId="0" applyFont="1" applyFill="1" applyBorder="1" applyAlignment="1" applyProtection="1">
      <alignment horizontal="center"/>
      <protection locked="0"/>
    </xf>
    <xf numFmtId="0" fontId="63" fillId="61" borderId="17" xfId="0" applyFont="1" applyFill="1" applyBorder="1" applyAlignment="1" applyProtection="1">
      <alignment horizontal="center"/>
      <protection locked="0"/>
    </xf>
    <xf numFmtId="0" fontId="61" fillId="0" borderId="0" xfId="0" applyFont="1" applyFill="1" applyAlignment="1" applyProtection="1">
      <alignment/>
      <protection locked="0"/>
    </xf>
    <xf numFmtId="0" fontId="63" fillId="31" borderId="17" xfId="0" applyFont="1" applyFill="1" applyBorder="1" applyAlignment="1" applyProtection="1">
      <alignment horizontal="justify" vertical="center" wrapText="1"/>
      <protection locked="0"/>
    </xf>
    <xf numFmtId="0" fontId="63" fillId="67" borderId="20" xfId="0" applyFont="1" applyFill="1" applyBorder="1" applyAlignment="1" applyProtection="1">
      <alignment horizontal="center" vertical="center" wrapText="1"/>
      <protection locked="0"/>
    </xf>
    <xf numFmtId="14" fontId="63" fillId="71" borderId="20" xfId="0" applyNumberFormat="1" applyFont="1" applyFill="1" applyBorder="1" applyAlignment="1" applyProtection="1">
      <alignment horizontal="center" vertical="center" wrapText="1"/>
      <protection locked="0"/>
    </xf>
    <xf numFmtId="0" fontId="26" fillId="73" borderId="20" xfId="0" applyFont="1" applyFill="1" applyBorder="1" applyAlignment="1" applyProtection="1">
      <alignment horizontal="justify" vertical="center" wrapText="1"/>
      <protection locked="0"/>
    </xf>
    <xf numFmtId="0" fontId="63" fillId="36" borderId="20" xfId="0" applyFont="1" applyFill="1" applyBorder="1" applyAlignment="1" applyProtection="1">
      <alignment horizontal="justify" vertical="center" wrapText="1"/>
      <protection locked="0"/>
    </xf>
    <xf numFmtId="14" fontId="63" fillId="36" borderId="20" xfId="0" applyNumberFormat="1" applyFont="1" applyFill="1" applyBorder="1" applyAlignment="1" applyProtection="1">
      <alignment horizontal="center" vertical="center" wrapText="1"/>
      <protection locked="0"/>
    </xf>
    <xf numFmtId="0" fontId="30" fillId="28" borderId="16" xfId="0" applyFont="1" applyFill="1" applyBorder="1" applyAlignment="1" applyProtection="1">
      <alignment horizontal="center" vertical="center" wrapText="1"/>
      <protection locked="0"/>
    </xf>
    <xf numFmtId="0" fontId="50" fillId="46" borderId="35" xfId="0" applyFont="1" applyFill="1" applyBorder="1" applyAlignment="1" applyProtection="1">
      <alignment horizontal="center" vertical="center" wrapText="1"/>
      <protection locked="0"/>
    </xf>
    <xf numFmtId="0" fontId="50" fillId="46" borderId="19" xfId="0" applyFont="1" applyFill="1" applyBorder="1" applyAlignment="1" applyProtection="1">
      <alignment horizontal="center" vertical="center" wrapText="1"/>
      <protection locked="0"/>
    </xf>
    <xf numFmtId="0" fontId="63" fillId="97" borderId="20" xfId="0" applyFont="1" applyFill="1" applyBorder="1" applyAlignment="1" applyProtection="1">
      <alignment horizontal="justify" wrapText="1"/>
      <protection locked="0"/>
    </xf>
    <xf numFmtId="0" fontId="61" fillId="50" borderId="20" xfId="0" applyFont="1" applyFill="1" applyBorder="1" applyAlignment="1" applyProtection="1">
      <alignment horizontal="justify" wrapText="1"/>
      <protection locked="0"/>
    </xf>
    <xf numFmtId="14" fontId="26" fillId="97" borderId="20" xfId="60" applyNumberFormat="1" applyFont="1" applyFill="1" applyBorder="1" applyAlignment="1" applyProtection="1">
      <alignment horizontal="center" vertical="center"/>
      <protection locked="0"/>
    </xf>
    <xf numFmtId="14" fontId="26" fillId="97" borderId="20" xfId="60" applyNumberFormat="1" applyFont="1" applyFill="1" applyBorder="1" applyAlignment="1" applyProtection="1">
      <alignment horizontal="center" vertical="center" wrapText="1"/>
      <protection locked="0"/>
    </xf>
    <xf numFmtId="0" fontId="63" fillId="86" borderId="17" xfId="0" applyFont="1" applyFill="1" applyBorder="1" applyAlignment="1" applyProtection="1">
      <alignment horizontal="center" vertical="center"/>
      <protection locked="0"/>
    </xf>
    <xf numFmtId="14" fontId="63" fillId="86" borderId="17" xfId="0" applyNumberFormat="1" applyFont="1" applyFill="1" applyBorder="1" applyAlignment="1" applyProtection="1">
      <alignment horizontal="center" vertical="center"/>
      <protection locked="0"/>
    </xf>
    <xf numFmtId="14" fontId="63" fillId="86" borderId="17" xfId="0" applyNumberFormat="1" applyFont="1" applyFill="1" applyBorder="1" applyAlignment="1" applyProtection="1">
      <alignment horizontal="center" vertical="center" wrapText="1"/>
      <protection locked="0"/>
    </xf>
    <xf numFmtId="0" fontId="26" fillId="42" borderId="21" xfId="0" applyFont="1" applyFill="1" applyBorder="1" applyAlignment="1" applyProtection="1">
      <alignment horizontal="center" vertical="center" wrapText="1"/>
      <protection locked="0"/>
    </xf>
    <xf numFmtId="0" fontId="26" fillId="42" borderId="12" xfId="0" applyFont="1" applyFill="1" applyBorder="1" applyAlignment="1" applyProtection="1">
      <alignment horizontal="justify" vertical="center" wrapText="1"/>
      <protection locked="0"/>
    </xf>
    <xf numFmtId="14" fontId="28" fillId="42" borderId="19" xfId="0" applyNumberFormat="1" applyFont="1" applyFill="1" applyBorder="1" applyAlignment="1" applyProtection="1">
      <alignment horizontal="center" vertical="center" wrapText="1"/>
      <protection locked="0"/>
    </xf>
    <xf numFmtId="14" fontId="27" fillId="86" borderId="14" xfId="0" applyNumberFormat="1" applyFont="1" applyFill="1" applyBorder="1" applyAlignment="1" applyProtection="1">
      <alignment horizontal="center" vertical="center" wrapText="1"/>
      <protection/>
    </xf>
    <xf numFmtId="14" fontId="26" fillId="51" borderId="20" xfId="0" applyNumberFormat="1" applyFont="1" applyFill="1" applyBorder="1" applyAlignment="1">
      <alignment horizontal="center" vertical="center" wrapText="1"/>
    </xf>
    <xf numFmtId="14" fontId="26" fillId="79" borderId="20" xfId="0" applyNumberFormat="1" applyFont="1" applyFill="1" applyBorder="1" applyAlignment="1">
      <alignment horizontal="center" vertical="center" wrapText="1"/>
    </xf>
    <xf numFmtId="14" fontId="27" fillId="42" borderId="20" xfId="0" applyNumberFormat="1" applyFont="1" applyFill="1" applyBorder="1" applyAlignment="1" applyProtection="1">
      <alignment horizontal="center" vertical="center" wrapText="1"/>
      <protection/>
    </xf>
    <xf numFmtId="0" fontId="26" fillId="36" borderId="16" xfId="0" applyFont="1" applyFill="1" applyBorder="1" applyAlignment="1" applyProtection="1">
      <alignment horizontal="center" vertical="center" wrapText="1"/>
      <protection locked="0"/>
    </xf>
    <xf numFmtId="0" fontId="26" fillId="36" borderId="17" xfId="0" applyFont="1" applyFill="1" applyBorder="1" applyAlignment="1" applyProtection="1">
      <alignment horizontal="center" vertical="center" wrapText="1"/>
      <protection locked="0"/>
    </xf>
    <xf numFmtId="14" fontId="63" fillId="83" borderId="20" xfId="0" applyNumberFormat="1" applyFont="1" applyFill="1" applyBorder="1" applyAlignment="1" applyProtection="1">
      <alignment horizontal="center" vertical="center" wrapText="1"/>
      <protection locked="0"/>
    </xf>
    <xf numFmtId="0" fontId="64" fillId="84" borderId="20" xfId="60" applyFont="1" applyFill="1" applyBorder="1" applyAlignment="1" applyProtection="1">
      <alignment horizontal="justify" vertical="center" wrapText="1"/>
      <protection locked="0"/>
    </xf>
    <xf numFmtId="0" fontId="26" fillId="63" borderId="20" xfId="0" applyFont="1" applyFill="1" applyBorder="1" applyAlignment="1">
      <alignment horizontal="center" vertical="center"/>
    </xf>
    <xf numFmtId="0" fontId="26" fillId="63" borderId="28" xfId="0" applyFont="1" applyFill="1" applyBorder="1" applyAlignment="1">
      <alignment horizontal="center" vertical="center"/>
    </xf>
    <xf numFmtId="0" fontId="63" fillId="7" borderId="28" xfId="0" applyFont="1" applyFill="1" applyBorder="1" applyAlignment="1" applyProtection="1">
      <alignment horizontal="justify" vertical="center" wrapText="1"/>
      <protection locked="0"/>
    </xf>
    <xf numFmtId="0" fontId="26" fillId="43" borderId="19" xfId="0" applyFont="1" applyFill="1" applyBorder="1" applyAlignment="1">
      <alignment horizontal="center" vertical="center"/>
    </xf>
    <xf numFmtId="0" fontId="63" fillId="104" borderId="20" xfId="27" applyNumberFormat="1" applyFont="1" applyFill="1" applyBorder="1" applyAlignment="1" applyProtection="1">
      <alignment horizontal="center" vertical="center" wrapText="1"/>
      <protection locked="0"/>
    </xf>
    <xf numFmtId="14" fontId="63" fillId="104" borderId="20" xfId="27" applyNumberFormat="1" applyFont="1" applyFill="1" applyBorder="1" applyAlignment="1" applyProtection="1">
      <alignment horizontal="center" vertical="center" wrapText="1"/>
      <protection locked="0"/>
    </xf>
    <xf numFmtId="0" fontId="63" fillId="104" borderId="22" xfId="27" applyNumberFormat="1" applyFont="1" applyFill="1" applyBorder="1" applyAlignment="1" applyProtection="1">
      <alignment horizontal="center" vertical="center" wrapText="1"/>
      <protection locked="0"/>
    </xf>
    <xf numFmtId="14" fontId="63" fillId="104" borderId="22" xfId="27" applyNumberFormat="1" applyFont="1" applyFill="1" applyBorder="1" applyAlignment="1" applyProtection="1">
      <alignment horizontal="center" vertical="center" wrapText="1"/>
      <protection locked="0"/>
    </xf>
    <xf numFmtId="0" fontId="63" fillId="104" borderId="35" xfId="27" applyNumberFormat="1" applyFont="1" applyFill="1" applyBorder="1" applyAlignment="1" applyProtection="1">
      <alignment horizontal="justify" vertical="center" wrapText="1"/>
      <protection locked="0"/>
    </xf>
    <xf numFmtId="0" fontId="63" fillId="104" borderId="35" xfId="27" applyNumberFormat="1" applyFont="1" applyFill="1" applyBorder="1" applyAlignment="1" applyProtection="1">
      <alignment horizontal="center" vertical="center" wrapText="1"/>
      <protection locked="0"/>
    </xf>
    <xf numFmtId="14" fontId="63" fillId="104" borderId="35" xfId="27" applyNumberFormat="1" applyFont="1" applyFill="1" applyBorder="1" applyAlignment="1" applyProtection="1">
      <alignment horizontal="center" vertical="center" wrapText="1"/>
      <protection locked="0"/>
    </xf>
    <xf numFmtId="0" fontId="63" fillId="104" borderId="20" xfId="27" applyNumberFormat="1" applyFont="1" applyFill="1" applyBorder="1" applyAlignment="1" applyProtection="1">
      <alignment horizontal="justify" vertical="center" wrapText="1"/>
      <protection locked="0"/>
    </xf>
    <xf numFmtId="0" fontId="63" fillId="104" borderId="28" xfId="27" applyNumberFormat="1" applyFont="1" applyFill="1" applyBorder="1" applyAlignment="1" applyProtection="1">
      <alignment horizontal="center" vertical="center" wrapText="1"/>
      <protection locked="0"/>
    </xf>
    <xf numFmtId="14" fontId="63" fillId="104" borderId="28" xfId="27" applyNumberFormat="1" applyFont="1" applyFill="1" applyBorder="1" applyAlignment="1" applyProtection="1">
      <alignment horizontal="center" vertical="center" wrapText="1"/>
      <protection locked="0"/>
    </xf>
    <xf numFmtId="0" fontId="63" fillId="87" borderId="20" xfId="27" applyNumberFormat="1" applyFont="1" applyFill="1" applyBorder="1" applyAlignment="1" applyProtection="1">
      <alignment horizontal="center" vertical="center" wrapText="1"/>
      <protection locked="0"/>
    </xf>
    <xf numFmtId="14" fontId="63" fillId="87" borderId="20" xfId="27" applyNumberFormat="1" applyFont="1" applyFill="1" applyBorder="1" applyAlignment="1" applyProtection="1">
      <alignment horizontal="center" vertical="center" wrapText="1"/>
      <protection locked="0"/>
    </xf>
    <xf numFmtId="0" fontId="63" fillId="87" borderId="20" xfId="27" applyNumberFormat="1" applyFont="1" applyFill="1" applyBorder="1" applyAlignment="1" applyProtection="1">
      <alignment horizontal="justify" vertical="center" wrapText="1"/>
      <protection locked="0"/>
    </xf>
    <xf numFmtId="9" fontId="63" fillId="107" borderId="16" xfId="0" applyNumberFormat="1" applyFont="1" applyFill="1" applyBorder="1" applyAlignment="1" applyProtection="1">
      <alignment horizontal="center" vertical="center" wrapText="1"/>
      <protection locked="0"/>
    </xf>
    <xf numFmtId="0" fontId="63" fillId="81" borderId="20" xfId="0" applyFont="1" applyFill="1" applyBorder="1" applyAlignment="1" applyProtection="1">
      <alignment horizontal="center" vertical="center" wrapText="1"/>
      <protection locked="0"/>
    </xf>
    <xf numFmtId="14" fontId="63" fillId="81" borderId="20" xfId="0" applyNumberFormat="1" applyFont="1" applyFill="1" applyBorder="1" applyAlignment="1" applyProtection="1">
      <alignment horizontal="center" vertical="center" wrapText="1"/>
      <protection locked="0"/>
    </xf>
    <xf numFmtId="0" fontId="63" fillId="71" borderId="20" xfId="0" applyFont="1" applyFill="1" applyBorder="1" applyAlignment="1" applyProtection="1">
      <alignment horizontal="justify" vertical="center" wrapText="1"/>
      <protection locked="0"/>
    </xf>
    <xf numFmtId="14" fontId="63" fillId="53" borderId="20" xfId="0" applyNumberFormat="1" applyFont="1" applyFill="1" applyBorder="1" applyAlignment="1" applyProtection="1">
      <alignment horizontal="center" vertical="center" wrapText="1"/>
      <protection locked="0"/>
    </xf>
    <xf numFmtId="0" fontId="63" fillId="53" borderId="20" xfId="0" applyNumberFormat="1" applyFont="1" applyFill="1" applyBorder="1" applyAlignment="1" applyProtection="1">
      <alignment horizontal="justify" vertical="center" wrapText="1"/>
      <protection locked="0"/>
    </xf>
    <xf numFmtId="0" fontId="63" fillId="36" borderId="17" xfId="0" applyFont="1" applyFill="1" applyBorder="1" applyAlignment="1" applyProtection="1">
      <alignment horizontal="justify" vertical="center" wrapText="1"/>
      <protection locked="0"/>
    </xf>
    <xf numFmtId="0" fontId="50" fillId="94" borderId="20" xfId="0" applyFont="1" applyFill="1" applyBorder="1" applyAlignment="1" applyProtection="1">
      <alignment horizontal="center" vertical="center" wrapText="1"/>
      <protection locked="0"/>
    </xf>
    <xf numFmtId="14" fontId="50" fillId="94" borderId="20" xfId="0" applyNumberFormat="1" applyFont="1" applyFill="1" applyBorder="1" applyAlignment="1" applyProtection="1">
      <alignment horizontal="center" vertical="center" wrapText="1"/>
      <protection locked="0"/>
    </xf>
    <xf numFmtId="0" fontId="50" fillId="10" borderId="13" xfId="0" applyFont="1" applyFill="1" applyBorder="1" applyAlignment="1" applyProtection="1">
      <alignment horizontal="center" vertical="center" wrapText="1"/>
      <protection locked="0"/>
    </xf>
    <xf numFmtId="0" fontId="50" fillId="10" borderId="17" xfId="0" applyFont="1" applyFill="1" applyBorder="1" applyAlignment="1" applyProtection="1">
      <alignment horizontal="center" vertical="center" wrapText="1"/>
      <protection locked="0"/>
    </xf>
    <xf numFmtId="14" fontId="50" fillId="10" borderId="17" xfId="0" applyNumberFormat="1" applyFont="1" applyFill="1" applyBorder="1" applyAlignment="1" applyProtection="1">
      <alignment horizontal="center" vertical="center" wrapText="1"/>
      <protection locked="0"/>
    </xf>
    <xf numFmtId="0" fontId="50" fillId="10" borderId="16" xfId="0" applyFont="1" applyFill="1" applyBorder="1" applyAlignment="1" applyProtection="1">
      <alignment horizontal="center" vertical="center" wrapText="1"/>
      <protection locked="0"/>
    </xf>
    <xf numFmtId="0" fontId="50" fillId="10" borderId="18" xfId="0" applyFont="1" applyFill="1" applyBorder="1" applyAlignment="1" applyProtection="1">
      <alignment horizontal="center" vertical="center" wrapText="1"/>
      <protection locked="0"/>
    </xf>
    <xf numFmtId="14" fontId="50" fillId="10" borderId="16" xfId="0" applyNumberFormat="1" applyFont="1" applyFill="1" applyBorder="1" applyAlignment="1" applyProtection="1">
      <alignment horizontal="center" vertical="center" wrapText="1"/>
      <protection locked="0"/>
    </xf>
    <xf numFmtId="0" fontId="63" fillId="61" borderId="17" xfId="0" applyFont="1" applyFill="1" applyBorder="1" applyAlignment="1" applyProtection="1">
      <alignment horizontal="justify" vertical="center" wrapText="1"/>
      <protection locked="0"/>
    </xf>
    <xf numFmtId="0" fontId="63" fillId="61" borderId="17" xfId="0" applyFont="1" applyFill="1" applyBorder="1" applyAlignment="1" applyProtection="1">
      <alignment horizontal="center" vertical="center" wrapText="1"/>
      <protection locked="0"/>
    </xf>
    <xf numFmtId="0" fontId="63" fillId="61" borderId="17" xfId="0" applyFont="1" applyFill="1" applyBorder="1" applyAlignment="1" applyProtection="1">
      <alignment horizontal="center" vertical="center"/>
      <protection locked="0"/>
    </xf>
    <xf numFmtId="14" fontId="63" fillId="61" borderId="17" xfId="0" applyNumberFormat="1" applyFont="1" applyFill="1" applyBorder="1" applyAlignment="1" applyProtection="1">
      <alignment horizontal="center" vertical="center" wrapText="1"/>
      <protection locked="0"/>
    </xf>
    <xf numFmtId="0" fontId="31" fillId="114" borderId="20" xfId="0" applyFont="1" applyFill="1" applyBorder="1" applyAlignment="1" applyProtection="1">
      <alignment horizontal="justify" vertical="center" wrapText="1"/>
      <protection locked="0"/>
    </xf>
    <xf numFmtId="14" fontId="50" fillId="46" borderId="20" xfId="0" applyNumberFormat="1" applyFont="1" applyFill="1" applyBorder="1" applyAlignment="1" applyProtection="1">
      <alignment horizontal="center" vertical="center" wrapText="1"/>
      <protection locked="0"/>
    </xf>
    <xf numFmtId="0" fontId="50" fillId="2" borderId="19" xfId="0" applyFont="1" applyFill="1" applyBorder="1" applyAlignment="1" applyProtection="1">
      <alignment horizontal="center" vertical="center" wrapText="1"/>
      <protection locked="0"/>
    </xf>
    <xf numFmtId="0" fontId="26" fillId="94" borderId="20" xfId="0" applyNumberFormat="1" applyFont="1" applyFill="1" applyBorder="1" applyAlignment="1" applyProtection="1">
      <alignment horizontal="justify" vertical="center" wrapText="1"/>
      <protection locked="0"/>
    </xf>
    <xf numFmtId="0" fontId="63" fillId="43" borderId="20" xfId="0" applyFont="1" applyFill="1" applyBorder="1" applyAlignment="1" applyProtection="1">
      <alignment horizontal="center" vertical="center" wrapText="1"/>
      <protection locked="0"/>
    </xf>
    <xf numFmtId="14" fontId="63" fillId="43" borderId="20" xfId="0" applyNumberFormat="1" applyFont="1" applyFill="1" applyBorder="1" applyAlignment="1" applyProtection="1">
      <alignment horizontal="center" vertical="center" wrapText="1"/>
      <protection locked="0"/>
    </xf>
    <xf numFmtId="0" fontId="63" fillId="43" borderId="20" xfId="0" applyFont="1" applyFill="1" applyBorder="1" applyAlignment="1" applyProtection="1">
      <alignment horizontal="justify" vertical="center" wrapText="1"/>
      <protection locked="0"/>
    </xf>
    <xf numFmtId="0" fontId="26" fillId="43" borderId="19" xfId="0" applyFont="1" applyFill="1" applyBorder="1" applyAlignment="1" applyProtection="1">
      <alignment horizontal="center" vertical="center" wrapText="1"/>
      <protection locked="0"/>
    </xf>
    <xf numFmtId="0" fontId="26" fillId="43" borderId="22" xfId="0" applyFont="1" applyFill="1" applyBorder="1" applyAlignment="1" applyProtection="1">
      <alignment horizontal="center" vertical="center" wrapText="1"/>
      <protection locked="0"/>
    </xf>
    <xf numFmtId="0" fontId="26" fillId="42" borderId="19" xfId="0" applyFont="1" applyFill="1" applyBorder="1" applyAlignment="1" applyProtection="1">
      <alignment horizontal="center" vertical="center" wrapText="1"/>
      <protection locked="0"/>
    </xf>
    <xf numFmtId="0" fontId="26" fillId="42" borderId="22" xfId="0" applyFont="1" applyFill="1" applyBorder="1" applyAlignment="1" applyProtection="1">
      <alignment horizontal="center" vertical="center" wrapText="1"/>
      <protection locked="0"/>
    </xf>
    <xf numFmtId="0" fontId="26" fillId="43" borderId="19" xfId="0" applyFont="1" applyFill="1" applyBorder="1" applyAlignment="1" applyProtection="1">
      <alignment horizontal="justify" vertical="center" wrapText="1"/>
      <protection locked="0"/>
    </xf>
    <xf numFmtId="0" fontId="26" fillId="43" borderId="22" xfId="0" applyFont="1" applyFill="1" applyBorder="1" applyAlignment="1" applyProtection="1">
      <alignment horizontal="justify" vertical="center" wrapText="1"/>
      <protection locked="0"/>
    </xf>
    <xf numFmtId="0" fontId="27" fillId="51" borderId="19" xfId="0" applyFont="1" applyFill="1" applyBorder="1" applyAlignment="1">
      <alignment horizontal="center" vertical="center" wrapText="1"/>
    </xf>
    <xf numFmtId="0" fontId="27" fillId="51" borderId="22" xfId="0" applyFont="1" applyFill="1" applyBorder="1" applyAlignment="1">
      <alignment horizontal="center" vertical="center" wrapText="1"/>
    </xf>
    <xf numFmtId="0" fontId="27" fillId="51" borderId="19" xfId="0" applyFont="1" applyFill="1" applyBorder="1" applyAlignment="1">
      <alignment horizontal="justify" vertical="center" wrapText="1"/>
    </xf>
    <xf numFmtId="0" fontId="27" fillId="51" borderId="22" xfId="0" applyFont="1" applyFill="1" applyBorder="1" applyAlignment="1">
      <alignment horizontal="justify" vertical="center" wrapText="1"/>
    </xf>
    <xf numFmtId="0" fontId="24" fillId="31" borderId="19" xfId="0" applyFont="1" applyFill="1" applyBorder="1" applyAlignment="1" applyProtection="1">
      <alignment horizontal="center" vertical="center" wrapText="1"/>
      <protection locked="0"/>
    </xf>
    <xf numFmtId="0" fontId="24" fillId="31" borderId="22" xfId="0" applyFont="1" applyFill="1" applyBorder="1" applyAlignment="1" applyProtection="1">
      <alignment horizontal="center" vertical="center" wrapText="1"/>
      <protection locked="0"/>
    </xf>
    <xf numFmtId="0" fontId="23" fillId="31" borderId="19" xfId="0" applyFont="1" applyFill="1" applyBorder="1" applyAlignment="1" applyProtection="1">
      <alignment horizontal="center" vertical="center" wrapText="1"/>
      <protection locked="0"/>
    </xf>
    <xf numFmtId="0" fontId="23" fillId="31" borderId="22" xfId="0" applyFont="1" applyFill="1" applyBorder="1" applyAlignment="1" applyProtection="1">
      <alignment horizontal="center" vertical="center" wrapText="1"/>
      <protection locked="0"/>
    </xf>
    <xf numFmtId="0" fontId="27" fillId="31" borderId="19" xfId="0" applyFont="1" applyFill="1" applyBorder="1" applyAlignment="1">
      <alignment horizontal="center" vertical="center" wrapText="1"/>
    </xf>
    <xf numFmtId="0" fontId="27" fillId="31" borderId="22" xfId="0" applyFont="1" applyFill="1" applyBorder="1" applyAlignment="1">
      <alignment horizontal="center" vertical="center" wrapText="1"/>
    </xf>
    <xf numFmtId="0" fontId="24" fillId="31" borderId="20" xfId="0" applyFont="1" applyFill="1" applyBorder="1" applyAlignment="1" applyProtection="1">
      <alignment horizontal="center" vertical="center" wrapText="1"/>
      <protection locked="0"/>
    </xf>
    <xf numFmtId="0" fontId="39" fillId="0" borderId="44" xfId="0" applyFont="1" applyFill="1" applyBorder="1" applyAlignment="1" applyProtection="1">
      <alignment horizontal="center" vertical="center"/>
      <protection locked="0"/>
    </xf>
    <xf numFmtId="0" fontId="28" fillId="50" borderId="19" xfId="0" applyFont="1" applyFill="1" applyBorder="1" applyAlignment="1" applyProtection="1">
      <alignment horizontal="center" vertical="center" wrapText="1"/>
      <protection locked="0"/>
    </xf>
    <xf numFmtId="0" fontId="28" fillId="50" borderId="22" xfId="0" applyFont="1" applyFill="1" applyBorder="1" applyAlignment="1" applyProtection="1">
      <alignment horizontal="center" vertical="center" wrapText="1"/>
      <protection locked="0"/>
    </xf>
    <xf numFmtId="0" fontId="26" fillId="97" borderId="19" xfId="0" applyFont="1" applyFill="1" applyBorder="1" applyAlignment="1" applyProtection="1">
      <alignment horizontal="center" vertical="center" wrapText="1"/>
      <protection locked="0"/>
    </xf>
    <xf numFmtId="0" fontId="26" fillId="97" borderId="22"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protection locked="0"/>
    </xf>
    <xf numFmtId="0" fontId="26" fillId="81" borderId="19" xfId="0" applyFont="1" applyFill="1" applyBorder="1" applyAlignment="1" applyProtection="1">
      <alignment horizontal="center" vertical="center" wrapText="1"/>
      <protection locked="0"/>
    </xf>
    <xf numFmtId="0" fontId="26" fillId="81" borderId="22" xfId="0" applyFont="1" applyFill="1" applyBorder="1" applyAlignment="1" applyProtection="1">
      <alignment horizontal="center" vertical="center" wrapText="1"/>
      <protection locked="0"/>
    </xf>
    <xf numFmtId="0" fontId="26" fillId="107" borderId="19" xfId="0" applyFont="1" applyFill="1" applyBorder="1" applyAlignment="1" applyProtection="1">
      <alignment horizontal="center" vertical="center" wrapText="1"/>
      <protection locked="0"/>
    </xf>
    <xf numFmtId="0" fontId="26" fillId="107" borderId="22" xfId="0" applyFont="1" applyFill="1" applyBorder="1" applyAlignment="1" applyProtection="1">
      <alignment horizontal="center" vertical="center" wrapText="1"/>
      <protection locked="0"/>
    </xf>
    <xf numFmtId="0" fontId="24" fillId="115" borderId="19" xfId="52" applyNumberFormat="1" applyFont="1" applyFill="1" applyBorder="1" applyAlignment="1" applyProtection="1">
      <alignment horizontal="center" vertical="center" wrapText="1"/>
      <protection locked="0"/>
    </xf>
    <xf numFmtId="0" fontId="24" fillId="115" borderId="22" xfId="52" applyNumberFormat="1" applyFont="1" applyFill="1" applyBorder="1" applyAlignment="1" applyProtection="1">
      <alignment horizontal="center" vertical="center" wrapText="1"/>
      <protection locked="0"/>
    </xf>
    <xf numFmtId="0" fontId="30" fillId="28" borderId="16" xfId="0" applyFont="1" applyFill="1" applyBorder="1" applyAlignment="1" applyProtection="1">
      <alignment horizontal="center" vertical="center" wrapText="1"/>
      <protection locked="0"/>
    </xf>
    <xf numFmtId="0" fontId="30" fillId="28" borderId="17" xfId="0" applyFont="1" applyFill="1" applyBorder="1" applyAlignment="1" applyProtection="1">
      <alignment horizontal="justify" vertical="center" wrapText="1"/>
      <protection locked="0"/>
    </xf>
    <xf numFmtId="0" fontId="30" fillId="46" borderId="19" xfId="0" applyFont="1" applyFill="1" applyBorder="1" applyAlignment="1" applyProtection="1">
      <alignment horizontal="center" vertical="center" wrapText="1"/>
      <protection locked="0"/>
    </xf>
    <xf numFmtId="0" fontId="30" fillId="46" borderId="22" xfId="0" applyFont="1" applyFill="1" applyBorder="1" applyAlignment="1" applyProtection="1">
      <alignment horizontal="center" vertical="center" wrapText="1"/>
      <protection locked="0"/>
    </xf>
    <xf numFmtId="0" fontId="30" fillId="46" borderId="19" xfId="0" applyFont="1" applyFill="1" applyBorder="1" applyAlignment="1" applyProtection="1">
      <alignment horizontal="justify" vertical="center" wrapText="1"/>
      <protection locked="0"/>
    </xf>
    <xf numFmtId="0" fontId="30" fillId="46" borderId="22" xfId="0" applyFont="1" applyFill="1" applyBorder="1" applyAlignment="1" applyProtection="1">
      <alignment horizontal="justify" vertical="center" wrapText="1"/>
      <protection locked="0"/>
    </xf>
    <xf numFmtId="49" fontId="26" fillId="71" borderId="27" xfId="0" applyNumberFormat="1" applyFont="1" applyFill="1" applyBorder="1" applyAlignment="1" applyProtection="1">
      <alignment horizontal="center" vertical="center" wrapText="1"/>
      <protection locked="0"/>
    </xf>
    <xf numFmtId="49" fontId="26" fillId="71" borderId="15" xfId="0" applyNumberFormat="1" applyFont="1" applyFill="1" applyBorder="1" applyAlignment="1" applyProtection="1">
      <alignment horizontal="center" vertical="center" wrapText="1"/>
      <protection locked="0"/>
    </xf>
    <xf numFmtId="0" fontId="26" fillId="71" borderId="19" xfId="0" applyFont="1" applyFill="1" applyBorder="1" applyAlignment="1" applyProtection="1">
      <alignment horizontal="justify" vertical="center" wrapText="1"/>
      <protection locked="0"/>
    </xf>
    <xf numFmtId="0" fontId="26" fillId="71" borderId="22" xfId="0" applyFont="1" applyFill="1" applyBorder="1" applyAlignment="1" applyProtection="1">
      <alignment horizontal="justify" vertical="center" wrapText="1"/>
      <protection locked="0"/>
    </xf>
    <xf numFmtId="0" fontId="30" fillId="28" borderId="16" xfId="0" applyFont="1" applyFill="1" applyBorder="1" applyAlignment="1" applyProtection="1">
      <alignment horizontal="justify" vertical="center" wrapText="1"/>
      <protection locked="0"/>
    </xf>
    <xf numFmtId="0" fontId="30" fillId="46" borderId="20" xfId="0" applyFont="1" applyFill="1" applyBorder="1" applyAlignment="1" applyProtection="1">
      <alignment horizontal="center" vertical="center" wrapText="1"/>
      <protection locked="0"/>
    </xf>
    <xf numFmtId="49" fontId="26" fillId="71" borderId="19" xfId="0" applyNumberFormat="1" applyFont="1" applyFill="1" applyBorder="1" applyAlignment="1" applyProtection="1">
      <alignment horizontal="center" vertical="center" wrapText="1"/>
      <protection locked="0"/>
    </xf>
    <xf numFmtId="49" fontId="26" fillId="71" borderId="35" xfId="0" applyNumberFormat="1" applyFont="1" applyFill="1" applyBorder="1" applyAlignment="1" applyProtection="1">
      <alignment horizontal="center" vertical="center" wrapText="1"/>
      <protection locked="0"/>
    </xf>
    <xf numFmtId="49" fontId="26" fillId="71" borderId="22" xfId="0" applyNumberFormat="1" applyFont="1" applyFill="1" applyBorder="1" applyAlignment="1" applyProtection="1">
      <alignment horizontal="center" vertical="center" wrapText="1"/>
      <protection locked="0"/>
    </xf>
    <xf numFmtId="0" fontId="26" fillId="71" borderId="28" xfId="0" applyNumberFormat="1" applyFont="1" applyFill="1" applyBorder="1" applyAlignment="1" applyProtection="1">
      <alignment horizontal="center" vertical="center" wrapText="1"/>
      <protection locked="0"/>
    </xf>
    <xf numFmtId="0" fontId="26" fillId="71" borderId="14" xfId="0" applyNumberFormat="1" applyFont="1" applyFill="1" applyBorder="1" applyAlignment="1" applyProtection="1">
      <alignment horizontal="center" vertical="center" wrapText="1"/>
      <protection locked="0"/>
    </xf>
    <xf numFmtId="0" fontId="26" fillId="40" borderId="20" xfId="0" applyFont="1" applyFill="1" applyBorder="1" applyAlignment="1" applyProtection="1">
      <alignment horizontal="center" vertical="center" wrapText="1"/>
      <protection locked="0"/>
    </xf>
    <xf numFmtId="0" fontId="26" fillId="83" borderId="19" xfId="0" applyFont="1" applyFill="1" applyBorder="1" applyAlignment="1" applyProtection="1">
      <alignment horizontal="justify" vertical="center" wrapText="1"/>
      <protection locked="0"/>
    </xf>
    <xf numFmtId="0" fontId="26" fillId="83" borderId="22" xfId="0" applyFont="1" applyFill="1" applyBorder="1" applyAlignment="1" applyProtection="1">
      <alignment horizontal="justify" vertical="center" wrapText="1"/>
      <protection locked="0"/>
    </xf>
    <xf numFmtId="0" fontId="26" fillId="63" borderId="19" xfId="0" applyFont="1" applyFill="1" applyBorder="1" applyAlignment="1" applyProtection="1">
      <alignment horizontal="center" vertical="center" wrapText="1"/>
      <protection locked="0"/>
    </xf>
    <xf numFmtId="0" fontId="26" fillId="63" borderId="22" xfId="0" applyFont="1" applyFill="1" applyBorder="1" applyAlignment="1" applyProtection="1">
      <alignment horizontal="center" vertical="center" wrapText="1"/>
      <protection locked="0"/>
    </xf>
    <xf numFmtId="0" fontId="26" fillId="83" borderId="19" xfId="0" applyFont="1" applyFill="1" applyBorder="1" applyAlignment="1" applyProtection="1">
      <alignment horizontal="center" vertical="center" wrapText="1"/>
      <protection locked="0"/>
    </xf>
    <xf numFmtId="0" fontId="26" fillId="83" borderId="22" xfId="0" applyFont="1" applyFill="1" applyBorder="1" applyAlignment="1" applyProtection="1">
      <alignment horizontal="center" vertical="center" wrapText="1"/>
      <protection locked="0"/>
    </xf>
    <xf numFmtId="0" fontId="26" fillId="40" borderId="27" xfId="0" applyFont="1" applyFill="1" applyBorder="1" applyAlignment="1" applyProtection="1">
      <alignment horizontal="center" vertical="center" wrapText="1"/>
      <protection locked="0"/>
    </xf>
    <xf numFmtId="0" fontId="43" fillId="99" borderId="20" xfId="0" applyFont="1" applyFill="1" applyBorder="1" applyAlignment="1" applyProtection="1">
      <alignment horizontal="justify" vertical="center" wrapText="1"/>
      <protection locked="0"/>
    </xf>
    <xf numFmtId="0" fontId="24" fillId="71" borderId="20" xfId="0" applyFont="1" applyFill="1" applyBorder="1" applyAlignment="1">
      <alignment horizontal="center" vertical="center" wrapText="1"/>
    </xf>
    <xf numFmtId="0" fontId="26" fillId="71" borderId="28" xfId="0" applyFont="1" applyFill="1" applyBorder="1" applyAlignment="1" applyProtection="1">
      <alignment horizontal="center" vertical="center" wrapText="1"/>
      <protection locked="0"/>
    </xf>
    <xf numFmtId="0" fontId="26" fillId="71" borderId="14" xfId="0" applyFont="1" applyFill="1" applyBorder="1" applyAlignment="1" applyProtection="1">
      <alignment horizontal="center" vertical="center" wrapText="1"/>
      <protection locked="0"/>
    </xf>
    <xf numFmtId="0" fontId="0" fillId="72" borderId="35" xfId="0" applyFill="1" applyBorder="1" applyAlignment="1">
      <alignment horizontal="justify" vertical="center"/>
    </xf>
    <xf numFmtId="0" fontId="0" fillId="72" borderId="22" xfId="0" applyFill="1" applyBorder="1" applyAlignment="1">
      <alignment horizontal="justify" vertical="center"/>
    </xf>
    <xf numFmtId="49" fontId="26" fillId="71" borderId="45" xfId="0" applyNumberFormat="1" applyFont="1" applyFill="1" applyBorder="1" applyAlignment="1" applyProtection="1">
      <alignment horizontal="center" vertical="center" wrapText="1"/>
      <protection locked="0"/>
    </xf>
    <xf numFmtId="49" fontId="26" fillId="71" borderId="42" xfId="0" applyNumberFormat="1" applyFont="1" applyFill="1" applyBorder="1" applyAlignment="1" applyProtection="1">
      <alignment horizontal="center" vertical="center" wrapText="1"/>
      <protection locked="0"/>
    </xf>
    <xf numFmtId="0" fontId="26" fillId="53" borderId="20" xfId="0" applyFont="1" applyFill="1" applyBorder="1" applyAlignment="1" applyProtection="1">
      <alignment horizontal="center" vertical="center" wrapText="1"/>
      <protection locked="0"/>
    </xf>
    <xf numFmtId="0" fontId="26" fillId="62" borderId="16" xfId="0" applyFont="1" applyFill="1" applyBorder="1" applyAlignment="1" applyProtection="1">
      <alignment horizontal="center" vertical="center" wrapText="1"/>
      <protection locked="0"/>
    </xf>
    <xf numFmtId="0" fontId="26" fillId="62" borderId="28" xfId="0" applyFont="1" applyFill="1" applyBorder="1" applyAlignment="1" applyProtection="1">
      <alignment horizontal="center" vertical="center" wrapText="1"/>
      <protection locked="0"/>
    </xf>
    <xf numFmtId="49" fontId="26" fillId="71" borderId="19" xfId="0" applyNumberFormat="1" applyFont="1" applyFill="1" applyBorder="1" applyAlignment="1" applyProtection="1">
      <alignment horizontal="justify" vertical="center" wrapText="1"/>
      <protection locked="0"/>
    </xf>
    <xf numFmtId="49" fontId="26" fillId="71" borderId="22" xfId="0" applyNumberFormat="1" applyFont="1" applyFill="1" applyBorder="1" applyAlignment="1" applyProtection="1">
      <alignment horizontal="justify" vertical="center" wrapText="1"/>
      <protection locked="0"/>
    </xf>
    <xf numFmtId="0" fontId="26" fillId="71" borderId="19" xfId="0" applyFont="1" applyFill="1" applyBorder="1" applyAlignment="1" applyProtection="1">
      <alignment horizontal="center" vertical="center" wrapText="1"/>
      <protection locked="0"/>
    </xf>
    <xf numFmtId="0" fontId="26" fillId="71" borderId="22" xfId="0" applyFont="1" applyFill="1" applyBorder="1" applyAlignment="1" applyProtection="1">
      <alignment horizontal="center" vertical="center" wrapText="1"/>
      <protection locked="0"/>
    </xf>
    <xf numFmtId="0" fontId="24" fillId="71" borderId="19" xfId="0" applyFont="1" applyFill="1" applyBorder="1" applyAlignment="1">
      <alignment horizontal="center" vertical="center" wrapText="1"/>
    </xf>
    <xf numFmtId="0" fontId="24" fillId="71" borderId="22" xfId="0" applyFont="1" applyFill="1" applyBorder="1" applyAlignment="1">
      <alignment horizontal="center" vertical="center" wrapText="1"/>
    </xf>
    <xf numFmtId="0" fontId="26" fillId="72" borderId="19" xfId="0" applyFont="1" applyFill="1" applyBorder="1" applyAlignment="1">
      <alignment horizontal="center" vertical="center" wrapText="1"/>
    </xf>
    <xf numFmtId="0" fontId="26" fillId="72" borderId="22" xfId="0" applyFont="1" applyFill="1" applyBorder="1" applyAlignment="1">
      <alignment horizontal="center" vertical="center" wrapText="1"/>
    </xf>
    <xf numFmtId="0" fontId="26" fillId="61" borderId="16" xfId="0" applyFont="1" applyFill="1" applyBorder="1" applyAlignment="1" applyProtection="1">
      <alignment horizontal="center" vertical="center" wrapText="1"/>
      <protection locked="0"/>
    </xf>
    <xf numFmtId="0" fontId="26" fillId="61" borderId="14" xfId="0" applyFont="1" applyFill="1" applyBorder="1" applyAlignment="1" applyProtection="1">
      <alignment horizontal="center" vertical="center" wrapText="1"/>
      <protection locked="0"/>
    </xf>
    <xf numFmtId="0" fontId="26" fillId="83" borderId="35" xfId="0" applyFont="1" applyFill="1" applyBorder="1" applyAlignment="1" applyProtection="1">
      <alignment horizontal="center" vertical="center" wrapText="1"/>
      <protection locked="0"/>
    </xf>
    <xf numFmtId="0" fontId="26" fillId="62" borderId="14" xfId="0" applyFont="1" applyFill="1" applyBorder="1" applyAlignment="1" applyProtection="1">
      <alignment horizontal="center" vertical="center" wrapText="1"/>
      <protection locked="0"/>
    </xf>
    <xf numFmtId="0" fontId="26" fillId="62" borderId="16" xfId="0" applyFont="1" applyFill="1" applyBorder="1" applyAlignment="1" applyProtection="1">
      <alignment horizontal="justify" vertical="center" wrapText="1"/>
      <protection locked="0"/>
    </xf>
    <xf numFmtId="0" fontId="26" fillId="62" borderId="14" xfId="0" applyFont="1" applyFill="1" applyBorder="1" applyAlignment="1" applyProtection="1">
      <alignment horizontal="justify" vertical="center" wrapText="1"/>
      <protection locked="0"/>
    </xf>
    <xf numFmtId="0" fontId="24" fillId="39" borderId="22" xfId="0" applyFont="1" applyFill="1" applyBorder="1" applyAlignment="1" applyProtection="1">
      <alignment horizontal="center" vertical="center" wrapText="1"/>
      <protection locked="0"/>
    </xf>
    <xf numFmtId="0" fontId="24" fillId="39" borderId="20" xfId="0" applyFont="1" applyFill="1" applyBorder="1" applyAlignment="1" applyProtection="1">
      <alignment horizontal="center" vertical="center" wrapText="1"/>
      <protection locked="0"/>
    </xf>
    <xf numFmtId="0" fontId="24" fillId="71" borderId="19" xfId="0" applyFont="1" applyFill="1" applyBorder="1" applyAlignment="1">
      <alignment horizontal="justify" vertical="center" wrapText="1"/>
    </xf>
    <xf numFmtId="0" fontId="24" fillId="71" borderId="35" xfId="0" applyFont="1" applyFill="1" applyBorder="1" applyAlignment="1">
      <alignment horizontal="justify" vertical="center" wrapText="1"/>
    </xf>
    <xf numFmtId="0" fontId="24" fillId="71" borderId="22" xfId="0" applyFont="1" applyFill="1" applyBorder="1" applyAlignment="1">
      <alignment horizontal="justify" vertical="center" wrapText="1"/>
    </xf>
    <xf numFmtId="0" fontId="26" fillId="63" borderId="19" xfId="0" applyFont="1" applyFill="1" applyBorder="1" applyAlignment="1" applyProtection="1">
      <alignment horizontal="justify" vertical="center" wrapText="1"/>
      <protection locked="0"/>
    </xf>
    <xf numFmtId="0" fontId="26" fillId="63" borderId="35" xfId="0" applyFont="1" applyFill="1" applyBorder="1" applyAlignment="1" applyProtection="1">
      <alignment horizontal="justify" vertical="center" wrapText="1"/>
      <protection locked="0"/>
    </xf>
    <xf numFmtId="0" fontId="26" fillId="63" borderId="22" xfId="0" applyFont="1" applyFill="1" applyBorder="1" applyAlignment="1" applyProtection="1">
      <alignment horizontal="justify" vertical="center" wrapText="1"/>
      <protection locked="0"/>
    </xf>
    <xf numFmtId="0" fontId="26" fillId="63" borderId="35" xfId="0" applyFont="1" applyFill="1" applyBorder="1" applyAlignment="1" applyProtection="1">
      <alignment horizontal="center" vertical="center" wrapText="1"/>
      <protection locked="0"/>
    </xf>
    <xf numFmtId="0" fontId="26" fillId="71" borderId="28" xfId="0" applyFont="1" applyFill="1" applyBorder="1" applyAlignment="1" applyProtection="1">
      <alignment horizontal="justify" vertical="center" wrapText="1"/>
      <protection locked="0"/>
    </xf>
    <xf numFmtId="0" fontId="26" fillId="71" borderId="14" xfId="0" applyFont="1" applyFill="1" applyBorder="1" applyAlignment="1" applyProtection="1">
      <alignment horizontal="justify" vertical="center" wrapText="1"/>
      <protection locked="0"/>
    </xf>
    <xf numFmtId="0" fontId="26" fillId="30" borderId="27" xfId="0" applyFont="1" applyFill="1" applyBorder="1" applyAlignment="1" applyProtection="1">
      <alignment horizontal="center" vertical="center" wrapText="1"/>
      <protection locked="0"/>
    </xf>
    <xf numFmtId="0" fontId="26" fillId="30" borderId="22" xfId="0" applyFont="1" applyFill="1" applyBorder="1" applyAlignment="1" applyProtection="1">
      <alignment horizontal="center" vertical="center" wrapText="1"/>
      <protection locked="0"/>
    </xf>
    <xf numFmtId="0" fontId="26" fillId="30" borderId="19" xfId="0" applyFont="1" applyFill="1" applyBorder="1" applyAlignment="1" applyProtection="1">
      <alignment horizontal="center" vertical="center" wrapText="1"/>
      <protection locked="0"/>
    </xf>
    <xf numFmtId="49" fontId="26" fillId="71" borderId="46" xfId="0" applyNumberFormat="1" applyFont="1" applyFill="1" applyBorder="1" applyAlignment="1" applyProtection="1">
      <alignment horizontal="center" vertical="center" wrapText="1"/>
      <protection locked="0"/>
    </xf>
    <xf numFmtId="0" fontId="26" fillId="62" borderId="28" xfId="0" applyFont="1" applyFill="1" applyBorder="1" applyAlignment="1" applyProtection="1">
      <alignment horizontal="justify" vertical="center" wrapText="1"/>
      <protection locked="0"/>
    </xf>
    <xf numFmtId="0" fontId="25" fillId="62" borderId="16" xfId="0" applyFont="1" applyFill="1" applyBorder="1" applyAlignment="1" applyProtection="1">
      <alignment horizontal="center" vertical="center" wrapText="1"/>
      <protection locked="0"/>
    </xf>
    <xf numFmtId="0" fontId="25" fillId="62" borderId="14" xfId="0" applyFont="1" applyFill="1" applyBorder="1" applyAlignment="1" applyProtection="1">
      <alignment horizontal="center" vertical="center" wrapText="1"/>
      <protection locked="0"/>
    </xf>
    <xf numFmtId="0" fontId="27" fillId="61" borderId="16" xfId="0" applyFont="1" applyFill="1" applyBorder="1" applyAlignment="1" applyProtection="1">
      <alignment horizontal="justify" vertical="center" wrapText="1"/>
      <protection/>
    </xf>
    <xf numFmtId="0" fontId="27" fillId="61" borderId="14" xfId="0" applyFont="1" applyFill="1" applyBorder="1" applyAlignment="1" applyProtection="1">
      <alignment horizontal="justify" vertical="center" wrapText="1"/>
      <protection/>
    </xf>
    <xf numFmtId="0" fontId="0" fillId="116" borderId="14" xfId="0" applyFill="1" applyBorder="1" applyAlignment="1">
      <alignment horizontal="justify" vertical="center"/>
    </xf>
    <xf numFmtId="0" fontId="25" fillId="61" borderId="16" xfId="0" applyFont="1" applyFill="1" applyBorder="1" applyAlignment="1" applyProtection="1">
      <alignment horizontal="center" vertical="center" wrapText="1"/>
      <protection locked="0"/>
    </xf>
    <xf numFmtId="0" fontId="25" fillId="61" borderId="14" xfId="0" applyFont="1" applyFill="1" applyBorder="1" applyAlignment="1" applyProtection="1">
      <alignment horizontal="center" vertical="center" wrapText="1"/>
      <protection locked="0"/>
    </xf>
    <xf numFmtId="0" fontId="30" fillId="43" borderId="19" xfId="0" applyFont="1" applyFill="1" applyBorder="1" applyAlignment="1">
      <alignment horizontal="center" vertical="center" wrapText="1"/>
    </xf>
    <xf numFmtId="0" fontId="30" fillId="43" borderId="22" xfId="0" applyFont="1" applyFill="1" applyBorder="1" applyAlignment="1">
      <alignment horizontal="center" vertical="center" wrapText="1"/>
    </xf>
    <xf numFmtId="0" fontId="25" fillId="36" borderId="20" xfId="0" applyFont="1" applyFill="1" applyBorder="1" applyAlignment="1" applyProtection="1">
      <alignment horizontal="center" vertical="center" wrapText="1"/>
      <protection locked="0"/>
    </xf>
    <xf numFmtId="0" fontId="43" fillId="71" borderId="19" xfId="0" applyFont="1" applyFill="1" applyBorder="1" applyAlignment="1" applyProtection="1">
      <alignment horizontal="center" vertical="center" wrapText="1"/>
      <protection locked="0"/>
    </xf>
    <xf numFmtId="0" fontId="43" fillId="71" borderId="35" xfId="0" applyFont="1" applyFill="1" applyBorder="1" applyAlignment="1" applyProtection="1">
      <alignment horizontal="center" vertical="center" wrapText="1"/>
      <protection locked="0"/>
    </xf>
    <xf numFmtId="0" fontId="43" fillId="71" borderId="22" xfId="0" applyFont="1" applyFill="1" applyBorder="1" applyAlignment="1" applyProtection="1">
      <alignment horizontal="center" vertical="center" wrapText="1"/>
      <protection locked="0"/>
    </xf>
    <xf numFmtId="49" fontId="26" fillId="36" borderId="16" xfId="0" applyNumberFormat="1" applyFont="1" applyFill="1" applyBorder="1" applyAlignment="1" applyProtection="1">
      <alignment horizontal="center" vertical="center" wrapText="1"/>
      <protection locked="0"/>
    </xf>
    <xf numFmtId="49" fontId="26" fillId="36" borderId="28" xfId="0" applyNumberFormat="1" applyFont="1" applyFill="1" applyBorder="1" applyAlignment="1" applyProtection="1">
      <alignment horizontal="center" vertical="center" wrapText="1"/>
      <protection locked="0"/>
    </xf>
    <xf numFmtId="0" fontId="26" fillId="71" borderId="35" xfId="0" applyFont="1" applyFill="1" applyBorder="1" applyAlignment="1" applyProtection="1">
      <alignment horizontal="center" vertical="center" wrapText="1"/>
      <protection locked="0"/>
    </xf>
    <xf numFmtId="0" fontId="25" fillId="57" borderId="16" xfId="0" applyFont="1" applyFill="1" applyBorder="1" applyAlignment="1" applyProtection="1">
      <alignment horizontal="justify" vertical="center" wrapText="1"/>
      <protection locked="0"/>
    </xf>
    <xf numFmtId="0" fontId="25" fillId="57" borderId="28" xfId="0" applyFont="1" applyFill="1" applyBorder="1" applyAlignment="1" applyProtection="1">
      <alignment horizontal="justify" vertical="center" wrapText="1"/>
      <protection locked="0"/>
    </xf>
    <xf numFmtId="0" fontId="25" fillId="36" borderId="32" xfId="0" applyFont="1" applyFill="1" applyBorder="1" applyAlignment="1" applyProtection="1">
      <alignment horizontal="justify" vertical="center" wrapText="1"/>
      <protection locked="0"/>
    </xf>
    <xf numFmtId="0" fontId="25" fillId="36" borderId="28" xfId="0" applyFont="1" applyFill="1" applyBorder="1" applyAlignment="1" applyProtection="1">
      <alignment horizontal="justify" vertical="center" wrapText="1"/>
      <protection locked="0"/>
    </xf>
    <xf numFmtId="0" fontId="25" fillId="36" borderId="14" xfId="0" applyFont="1" applyFill="1" applyBorder="1" applyAlignment="1" applyProtection="1">
      <alignment horizontal="justify" vertical="center" wrapText="1"/>
      <protection locked="0"/>
    </xf>
    <xf numFmtId="0" fontId="26" fillId="30" borderId="36" xfId="0" applyFont="1" applyFill="1" applyBorder="1" applyAlignment="1" applyProtection="1">
      <alignment horizontal="center" vertical="center" wrapText="1"/>
      <protection locked="0"/>
    </xf>
    <xf numFmtId="0" fontId="26" fillId="40" borderId="28" xfId="0" applyFont="1" applyFill="1" applyBorder="1" applyAlignment="1" applyProtection="1">
      <alignment horizontal="center" vertical="center" wrapText="1"/>
      <protection locked="0"/>
    </xf>
    <xf numFmtId="0" fontId="26" fillId="40" borderId="14" xfId="0" applyFont="1" applyFill="1" applyBorder="1" applyAlignment="1" applyProtection="1">
      <alignment horizontal="center" vertical="center" wrapText="1"/>
      <protection locked="0"/>
    </xf>
    <xf numFmtId="0" fontId="26" fillId="71" borderId="20" xfId="0" applyFont="1" applyFill="1" applyBorder="1" applyAlignment="1" applyProtection="1">
      <alignment horizontal="justify" vertical="center" wrapText="1"/>
      <protection locked="0"/>
    </xf>
    <xf numFmtId="0" fontId="50" fillId="46" borderId="35" xfId="0" applyFont="1" applyFill="1" applyBorder="1" applyAlignment="1" applyProtection="1">
      <alignment horizontal="center" vertical="center" wrapText="1"/>
      <protection locked="0"/>
    </xf>
    <xf numFmtId="0" fontId="50" fillId="46" borderId="22" xfId="0" applyFont="1" applyFill="1" applyBorder="1" applyAlignment="1" applyProtection="1">
      <alignment horizontal="center" vertical="center" wrapText="1"/>
      <protection locked="0"/>
    </xf>
    <xf numFmtId="0" fontId="50" fillId="46" borderId="19" xfId="0" applyFont="1" applyFill="1" applyBorder="1" applyAlignment="1" applyProtection="1">
      <alignment horizontal="center" vertical="center" wrapText="1"/>
      <protection locked="0"/>
    </xf>
    <xf numFmtId="0" fontId="25" fillId="36" borderId="16" xfId="0" applyFont="1" applyFill="1" applyBorder="1" applyAlignment="1" applyProtection="1">
      <alignment horizontal="center" vertical="center" wrapText="1"/>
      <protection locked="0"/>
    </xf>
    <xf numFmtId="0" fontId="25" fillId="36" borderId="28" xfId="0" applyFont="1" applyFill="1" applyBorder="1" applyAlignment="1" applyProtection="1">
      <alignment horizontal="center" vertical="center" wrapText="1"/>
      <protection locked="0"/>
    </xf>
    <xf numFmtId="0" fontId="30" fillId="46" borderId="35" xfId="0" applyFont="1" applyFill="1" applyBorder="1" applyAlignment="1" applyProtection="1">
      <alignment horizontal="center" vertical="center" wrapText="1"/>
      <protection locked="0"/>
    </xf>
    <xf numFmtId="49" fontId="26" fillId="36" borderId="20" xfId="0" applyNumberFormat="1" applyFont="1" applyFill="1" applyBorder="1" applyAlignment="1" applyProtection="1">
      <alignment horizontal="center" vertical="center" wrapText="1"/>
      <protection locked="0"/>
    </xf>
    <xf numFmtId="0" fontId="26" fillId="36" borderId="16" xfId="0" applyFont="1" applyFill="1" applyBorder="1" applyAlignment="1" applyProtection="1">
      <alignment horizontal="center" vertical="center" wrapText="1"/>
      <protection locked="0"/>
    </xf>
    <xf numFmtId="0" fontId="26" fillId="36" borderId="28" xfId="0" applyFont="1" applyFill="1" applyBorder="1" applyAlignment="1" applyProtection="1">
      <alignment horizontal="center" vertical="center" wrapText="1"/>
      <protection locked="0"/>
    </xf>
    <xf numFmtId="0" fontId="24" fillId="36" borderId="19" xfId="0" applyFont="1" applyFill="1" applyBorder="1" applyAlignment="1">
      <alignment horizontal="center" vertical="center" wrapText="1"/>
    </xf>
    <xf numFmtId="0" fontId="24" fillId="36" borderId="35" xfId="0" applyFont="1" applyFill="1" applyBorder="1" applyAlignment="1">
      <alignment horizontal="center" vertical="center" wrapText="1"/>
    </xf>
    <xf numFmtId="0" fontId="24" fillId="36" borderId="22" xfId="0" applyFont="1" applyFill="1" applyBorder="1" applyAlignment="1">
      <alignment horizontal="center" vertical="center" wrapText="1"/>
    </xf>
    <xf numFmtId="0" fontId="30" fillId="28" borderId="17" xfId="0" applyFont="1" applyFill="1" applyBorder="1" applyAlignment="1" applyProtection="1">
      <alignment horizontal="center" vertical="center" wrapText="1"/>
      <protection locked="0"/>
    </xf>
    <xf numFmtId="0" fontId="25" fillId="57" borderId="19" xfId="0" applyFont="1" applyFill="1" applyBorder="1" applyAlignment="1" applyProtection="1">
      <alignment horizontal="justify" vertical="center" wrapText="1"/>
      <protection locked="0"/>
    </xf>
    <xf numFmtId="0" fontId="25" fillId="57" borderId="35" xfId="0" applyFont="1" applyFill="1" applyBorder="1" applyAlignment="1" applyProtection="1">
      <alignment horizontal="justify" vertical="center" wrapText="1"/>
      <protection locked="0"/>
    </xf>
    <xf numFmtId="0" fontId="25" fillId="57" borderId="22" xfId="0" applyFont="1" applyFill="1" applyBorder="1" applyAlignment="1" applyProtection="1">
      <alignment horizontal="justify" vertical="center" wrapText="1"/>
      <protection locked="0"/>
    </xf>
    <xf numFmtId="49" fontId="26" fillId="36" borderId="19" xfId="0" applyNumberFormat="1" applyFont="1" applyFill="1" applyBorder="1" applyAlignment="1" applyProtection="1">
      <alignment horizontal="center" vertical="center" wrapText="1"/>
      <protection locked="0"/>
    </xf>
    <xf numFmtId="49" fontId="26" fillId="36" borderId="35" xfId="0" applyNumberFormat="1" applyFont="1" applyFill="1" applyBorder="1" applyAlignment="1" applyProtection="1">
      <alignment horizontal="center" vertical="center" wrapText="1"/>
      <protection locked="0"/>
    </xf>
    <xf numFmtId="49" fontId="26" fillId="36" borderId="22" xfId="0" applyNumberFormat="1" applyFont="1" applyFill="1" applyBorder="1" applyAlignment="1" applyProtection="1">
      <alignment horizontal="center" vertical="center" wrapText="1"/>
      <protection locked="0"/>
    </xf>
    <xf numFmtId="49" fontId="26" fillId="36" borderId="32" xfId="0" applyNumberFormat="1" applyFont="1" applyFill="1" applyBorder="1" applyAlignment="1" applyProtection="1">
      <alignment horizontal="center" vertical="center" wrapText="1"/>
      <protection locked="0"/>
    </xf>
    <xf numFmtId="49" fontId="26" fillId="36" borderId="14" xfId="0" applyNumberFormat="1" applyFont="1" applyFill="1" applyBorder="1" applyAlignment="1" applyProtection="1">
      <alignment horizontal="center" vertical="center" wrapText="1"/>
      <protection locked="0"/>
    </xf>
    <xf numFmtId="0" fontId="26" fillId="36" borderId="32" xfId="0" applyFont="1" applyFill="1" applyBorder="1" applyAlignment="1" applyProtection="1">
      <alignment horizontal="center" vertical="center" wrapText="1"/>
      <protection locked="0"/>
    </xf>
    <xf numFmtId="0" fontId="26" fillId="36" borderId="14" xfId="0" applyFont="1" applyFill="1" applyBorder="1" applyAlignment="1" applyProtection="1">
      <alignment horizontal="center" vertical="center" wrapText="1"/>
      <protection locked="0"/>
    </xf>
    <xf numFmtId="0" fontId="20" fillId="11" borderId="17" xfId="52" applyNumberFormat="1" applyFont="1" applyFill="1" applyBorder="1" applyAlignment="1" applyProtection="1">
      <alignment horizontal="center" vertical="center" wrapText="1"/>
      <protection locked="0"/>
    </xf>
    <xf numFmtId="0" fontId="20" fillId="11" borderId="16" xfId="52" applyNumberFormat="1" applyFont="1" applyFill="1" applyBorder="1" applyAlignment="1" applyProtection="1">
      <alignment horizontal="center" vertical="center" wrapText="1"/>
      <protection locked="0"/>
    </xf>
    <xf numFmtId="0" fontId="23" fillId="11" borderId="17" xfId="40" applyNumberFormat="1" applyFont="1" applyFill="1" applyBorder="1" applyAlignment="1" applyProtection="1">
      <alignment horizontal="center" vertical="center" wrapText="1"/>
      <protection locked="0"/>
    </xf>
    <xf numFmtId="0" fontId="23" fillId="11" borderId="16" xfId="40" applyNumberFormat="1" applyFont="1" applyFill="1" applyBorder="1" applyAlignment="1" applyProtection="1">
      <alignment horizontal="center" vertical="center" wrapText="1"/>
      <protection locked="0"/>
    </xf>
    <xf numFmtId="0" fontId="60" fillId="113" borderId="18" xfId="27" applyNumberFormat="1" applyFont="1" applyFill="1" applyBorder="1" applyAlignment="1" applyProtection="1">
      <alignment horizontal="center" vertical="center" wrapText="1"/>
      <protection locked="0"/>
    </xf>
    <xf numFmtId="0" fontId="20" fillId="23" borderId="17" xfId="52" applyNumberFormat="1" applyFont="1" applyFill="1" applyBorder="1" applyAlignment="1" applyProtection="1">
      <alignment horizontal="center" vertical="center"/>
      <protection locked="0"/>
    </xf>
    <xf numFmtId="0" fontId="22" fillId="23" borderId="47" xfId="0" applyFont="1" applyFill="1" applyBorder="1" applyAlignment="1">
      <alignment horizontal="center" vertical="center" wrapText="1"/>
    </xf>
    <xf numFmtId="0" fontId="22" fillId="23" borderId="48" xfId="0" applyFont="1" applyFill="1" applyBorder="1" applyAlignment="1">
      <alignment horizontal="center" vertical="center" wrapText="1"/>
    </xf>
    <xf numFmtId="0" fontId="20" fillId="23" borderId="17" xfId="52" applyNumberFormat="1" applyFont="1" applyFill="1" applyBorder="1" applyAlignment="1" applyProtection="1">
      <alignment horizontal="center" vertical="center" wrapText="1"/>
      <protection locked="0"/>
    </xf>
    <xf numFmtId="0" fontId="20" fillId="23" borderId="16" xfId="52" applyNumberFormat="1" applyFont="1" applyFill="1" applyBorder="1" applyAlignment="1" applyProtection="1">
      <alignment horizontal="center" vertical="center" wrapText="1"/>
      <protection locked="0"/>
    </xf>
    <xf numFmtId="0" fontId="50" fillId="48" borderId="22" xfId="0" applyFont="1" applyFill="1" applyBorder="1" applyAlignment="1">
      <alignment horizontal="center" vertical="center" wrapText="1"/>
    </xf>
    <xf numFmtId="0" fontId="50" fillId="48" borderId="20" xfId="0" applyFont="1" applyFill="1" applyBorder="1" applyAlignment="1">
      <alignment horizontal="center" vertical="center" wrapText="1"/>
    </xf>
    <xf numFmtId="0" fontId="30" fillId="46" borderId="49" xfId="0" applyFont="1" applyFill="1" applyBorder="1" applyAlignment="1" applyProtection="1">
      <alignment horizontal="center" vertical="center" wrapText="1"/>
      <protection locked="0"/>
    </xf>
    <xf numFmtId="0" fontId="61" fillId="25" borderId="17" xfId="0" applyNumberFormat="1" applyFont="1" applyFill="1" applyBorder="1" applyAlignment="1" applyProtection="1">
      <alignment horizontal="center" wrapText="1"/>
      <protection locked="0"/>
    </xf>
    <xf numFmtId="0" fontId="47" fillId="25" borderId="14" xfId="0" applyNumberFormat="1" applyFont="1" applyFill="1" applyBorder="1" applyAlignment="1" applyProtection="1">
      <alignment horizontal="center" vertical="center" wrapText="1"/>
      <protection locked="0"/>
    </xf>
    <xf numFmtId="0" fontId="22" fillId="23" borderId="17" xfId="0" applyFont="1" applyFill="1" applyBorder="1" applyAlignment="1">
      <alignment horizontal="center" vertical="center" wrapText="1"/>
    </xf>
    <xf numFmtId="0" fontId="22" fillId="23" borderId="16" xfId="0" applyFont="1" applyFill="1" applyBorder="1" applyAlignment="1">
      <alignment horizontal="center" vertical="center" wrapText="1"/>
    </xf>
    <xf numFmtId="0" fontId="21" fillId="11" borderId="17" xfId="52" applyNumberFormat="1" applyFont="1" applyFill="1" applyBorder="1" applyAlignment="1" applyProtection="1">
      <alignment horizontal="center" vertical="center"/>
      <protection locked="0"/>
    </xf>
    <xf numFmtId="0" fontId="18" fillId="24" borderId="50" xfId="0" applyFont="1" applyFill="1" applyBorder="1" applyAlignment="1" applyProtection="1">
      <alignment horizontal="center"/>
      <protection locked="0"/>
    </xf>
    <xf numFmtId="0" fontId="48" fillId="25" borderId="23" xfId="0" applyNumberFormat="1" applyFont="1" applyFill="1" applyBorder="1" applyAlignment="1" applyProtection="1">
      <alignment horizontal="center" vertical="center" wrapText="1"/>
      <protection locked="0"/>
    </xf>
    <xf numFmtId="0" fontId="48" fillId="25" borderId="11" xfId="0" applyNumberFormat="1" applyFont="1" applyFill="1" applyBorder="1" applyAlignment="1" applyProtection="1">
      <alignment horizontal="center" vertical="center" wrapText="1"/>
      <protection locked="0"/>
    </xf>
    <xf numFmtId="0" fontId="48" fillId="25" borderId="12" xfId="0" applyNumberFormat="1" applyFont="1" applyFill="1" applyBorder="1" applyAlignment="1" applyProtection="1">
      <alignment horizontal="center" vertical="center" wrapText="1"/>
      <protection locked="0"/>
    </xf>
    <xf numFmtId="0" fontId="48" fillId="25" borderId="15" xfId="0" applyNumberFormat="1" applyFont="1" applyFill="1" applyBorder="1" applyAlignment="1" applyProtection="1">
      <alignment horizontal="center" vertical="center" wrapText="1"/>
      <protection locked="0"/>
    </xf>
    <xf numFmtId="0" fontId="48" fillId="25" borderId="10" xfId="0" applyNumberFormat="1" applyFont="1" applyFill="1" applyBorder="1" applyAlignment="1" applyProtection="1">
      <alignment horizontal="center" vertical="center" wrapText="1"/>
      <protection locked="0"/>
    </xf>
    <xf numFmtId="0" fontId="48" fillId="25" borderId="13" xfId="0" applyNumberFormat="1" applyFont="1" applyFill="1" applyBorder="1" applyAlignment="1" applyProtection="1">
      <alignment horizontal="center" vertical="center" wrapText="1"/>
      <protection locked="0"/>
    </xf>
    <xf numFmtId="0" fontId="23" fillId="11" borderId="21" xfId="40" applyNumberFormat="1" applyFont="1" applyFill="1" applyBorder="1" applyAlignment="1" applyProtection="1">
      <alignment horizontal="center" vertical="center" wrapText="1"/>
      <protection locked="0"/>
    </xf>
    <xf numFmtId="0" fontId="46" fillId="25" borderId="18" xfId="0" applyFont="1" applyFill="1" applyBorder="1" applyAlignment="1" applyProtection="1">
      <alignment horizontal="center" vertical="center"/>
      <protection locked="0"/>
    </xf>
    <xf numFmtId="0" fontId="46" fillId="25" borderId="17" xfId="0" applyFont="1" applyFill="1" applyBorder="1" applyAlignment="1" applyProtection="1">
      <alignment horizontal="center" vertical="center"/>
      <protection locked="0"/>
    </xf>
    <xf numFmtId="0" fontId="46" fillId="25" borderId="17" xfId="0" applyFont="1" applyFill="1" applyBorder="1" applyAlignment="1" applyProtection="1">
      <alignment horizontal="center" vertical="center" wrapText="1"/>
      <protection locked="0"/>
    </xf>
    <xf numFmtId="0" fontId="20" fillId="113" borderId="16" xfId="27" applyNumberFormat="1" applyFont="1" applyFill="1" applyBorder="1" applyAlignment="1" applyProtection="1">
      <alignment horizontal="center" vertical="center" wrapText="1"/>
      <protection locked="0"/>
    </xf>
    <xf numFmtId="0" fontId="23" fillId="103" borderId="17" xfId="27" applyNumberFormat="1" applyFont="1" applyFill="1" applyBorder="1" applyAlignment="1" applyProtection="1">
      <alignment horizontal="center" vertical="center" wrapText="1"/>
      <protection locked="0"/>
    </xf>
    <xf numFmtId="0" fontId="23" fillId="103" borderId="16" xfId="27" applyNumberFormat="1" applyFont="1" applyFill="1" applyBorder="1" applyAlignment="1" applyProtection="1">
      <alignment horizontal="center" vertical="center" wrapText="1"/>
      <protection locked="0"/>
    </xf>
    <xf numFmtId="0" fontId="62" fillId="25" borderId="17" xfId="0" applyFont="1" applyFill="1" applyBorder="1" applyAlignment="1" applyProtection="1">
      <alignment horizontal="center" vertical="center"/>
      <protection locked="0"/>
    </xf>
    <xf numFmtId="0" fontId="20" fillId="11" borderId="17" xfId="40" applyNumberFormat="1" applyFont="1" applyFill="1" applyBorder="1" applyAlignment="1" applyProtection="1">
      <alignment horizontal="center" vertical="center" wrapText="1"/>
      <protection locked="0"/>
    </xf>
    <xf numFmtId="0" fontId="26" fillId="94" borderId="19" xfId="0" applyFont="1" applyFill="1" applyBorder="1" applyAlignment="1" applyProtection="1">
      <alignment horizontal="center" vertical="center" wrapText="1"/>
      <protection locked="0"/>
    </xf>
    <xf numFmtId="0" fontId="26" fillId="94" borderId="22" xfId="0" applyFont="1" applyFill="1" applyBorder="1" applyAlignment="1" applyProtection="1">
      <alignment horizontal="center" vertical="center" wrapText="1"/>
      <protection locked="0"/>
    </xf>
    <xf numFmtId="0" fontId="26" fillId="94" borderId="19" xfId="0" applyFont="1" applyFill="1" applyBorder="1" applyAlignment="1" applyProtection="1">
      <alignment horizontal="justify" vertical="center" wrapText="1"/>
      <protection locked="0"/>
    </xf>
    <xf numFmtId="0" fontId="26" fillId="94" borderId="22" xfId="0" applyFont="1" applyFill="1" applyBorder="1" applyAlignment="1" applyProtection="1">
      <alignment horizontal="justify" vertical="center" wrapText="1"/>
      <protection locked="0"/>
    </xf>
    <xf numFmtId="0" fontId="26" fillId="36" borderId="17" xfId="0" applyNumberFormat="1" applyFont="1" applyFill="1" applyBorder="1" applyAlignment="1" applyProtection="1">
      <alignment horizontal="center" vertical="center" wrapText="1"/>
      <protection locked="0"/>
    </xf>
    <xf numFmtId="0" fontId="23" fillId="31" borderId="12" xfId="0" applyFont="1" applyFill="1" applyBorder="1" applyAlignment="1" applyProtection="1">
      <alignment horizontal="center" vertical="center" wrapText="1"/>
      <protection locked="0"/>
    </xf>
    <xf numFmtId="0" fontId="23" fillId="31" borderId="13" xfId="0" applyFont="1" applyFill="1" applyBorder="1" applyAlignment="1" applyProtection="1">
      <alignment horizontal="center" vertical="center" wrapText="1"/>
      <protection locked="0"/>
    </xf>
    <xf numFmtId="0" fontId="25" fillId="32" borderId="19" xfId="60" applyFont="1" applyFill="1" applyBorder="1" applyAlignment="1">
      <alignment horizontal="center" vertical="center" wrapText="1"/>
      <protection/>
    </xf>
    <xf numFmtId="0" fontId="25" fillId="32" borderId="22" xfId="60" applyFont="1" applyFill="1" applyBorder="1" applyAlignment="1">
      <alignment horizontal="center" vertical="center" wrapText="1"/>
      <protection/>
    </xf>
    <xf numFmtId="0" fontId="27" fillId="31" borderId="19" xfId="0" applyFont="1" applyFill="1" applyBorder="1" applyAlignment="1">
      <alignment horizontal="justify" vertical="center" wrapText="1"/>
    </xf>
    <xf numFmtId="0" fontId="27" fillId="31" borderId="22" xfId="0" applyFont="1" applyFill="1" applyBorder="1" applyAlignment="1">
      <alignment horizontal="justify" vertical="center" wrapText="1"/>
    </xf>
    <xf numFmtId="0" fontId="26" fillId="78" borderId="20" xfId="0" applyFont="1" applyFill="1" applyBorder="1" applyAlignment="1" applyProtection="1">
      <alignment horizontal="center" vertical="center" wrapText="1"/>
      <protection locked="0"/>
    </xf>
    <xf numFmtId="0" fontId="0" fillId="0" borderId="22" xfId="0" applyBorder="1" applyAlignment="1">
      <alignment horizontal="justify" vertical="center"/>
    </xf>
    <xf numFmtId="0" fontId="24" fillId="31" borderId="29" xfId="0" applyFont="1" applyFill="1" applyBorder="1" applyAlignment="1" applyProtection="1">
      <alignment horizontal="justify" vertical="center" wrapText="1"/>
      <protection locked="0"/>
    </xf>
    <xf numFmtId="0" fontId="24" fillId="31" borderId="51" xfId="0" applyFont="1" applyFill="1" applyBorder="1" applyAlignment="1" applyProtection="1">
      <alignment horizontal="justify" vertical="center" wrapText="1"/>
      <protection locked="0"/>
    </xf>
    <xf numFmtId="0" fontId="26" fillId="30" borderId="28" xfId="0" applyFont="1" applyFill="1" applyBorder="1" applyAlignment="1" applyProtection="1">
      <alignment horizontal="center" vertical="center" wrapText="1"/>
      <protection locked="0"/>
    </xf>
    <xf numFmtId="49" fontId="26" fillId="36" borderId="39" xfId="0" applyNumberFormat="1" applyFont="1" applyFill="1" applyBorder="1" applyAlignment="1" applyProtection="1">
      <alignment horizontal="center" vertical="center" wrapText="1"/>
      <protection locked="0"/>
    </xf>
    <xf numFmtId="49" fontId="26" fillId="36" borderId="34" xfId="0" applyNumberFormat="1" applyFont="1" applyFill="1" applyBorder="1" applyAlignment="1" applyProtection="1">
      <alignment horizontal="center" vertical="center" wrapText="1"/>
      <protection locked="0"/>
    </xf>
    <xf numFmtId="0" fontId="25" fillId="36" borderId="19" xfId="0" applyFont="1" applyFill="1" applyBorder="1" applyAlignment="1" applyProtection="1">
      <alignment horizontal="center" vertical="center" wrapText="1"/>
      <protection locked="0"/>
    </xf>
    <xf numFmtId="0" fontId="25" fillId="36" borderId="22" xfId="0" applyFont="1" applyFill="1" applyBorder="1" applyAlignment="1" applyProtection="1">
      <alignment horizontal="center" vertical="center" wrapText="1"/>
      <protection locked="0"/>
    </xf>
    <xf numFmtId="0" fontId="25" fillId="36" borderId="32" xfId="0" applyFont="1" applyFill="1" applyBorder="1" applyAlignment="1" applyProtection="1">
      <alignment horizontal="center" vertical="center" wrapText="1"/>
      <protection locked="0"/>
    </xf>
    <xf numFmtId="0" fontId="25" fillId="36" borderId="14" xfId="0" applyFont="1" applyFill="1" applyBorder="1" applyAlignment="1" applyProtection="1">
      <alignment horizontal="center" vertical="center" wrapText="1"/>
      <protection locked="0"/>
    </xf>
    <xf numFmtId="0" fontId="24" fillId="71" borderId="35" xfId="0" applyFont="1" applyFill="1" applyBorder="1" applyAlignment="1">
      <alignment horizontal="center" vertical="center" wrapText="1"/>
    </xf>
    <xf numFmtId="0" fontId="24" fillId="36" borderId="16" xfId="0" applyFont="1" applyFill="1" applyBorder="1" applyAlignment="1">
      <alignment horizontal="center" vertical="center" wrapText="1"/>
    </xf>
    <xf numFmtId="0" fontId="24" fillId="36" borderId="28" xfId="0" applyFont="1" applyFill="1" applyBorder="1" applyAlignment="1">
      <alignment horizontal="center" vertical="center" wrapText="1"/>
    </xf>
    <xf numFmtId="0" fontId="0" fillId="0" borderId="22" xfId="0" applyBorder="1" applyAlignment="1">
      <alignment/>
    </xf>
    <xf numFmtId="49" fontId="26" fillId="71" borderId="20" xfId="0" applyNumberFormat="1" applyFont="1" applyFill="1" applyBorder="1" applyAlignment="1" applyProtection="1">
      <alignment horizontal="center" vertical="center" wrapText="1"/>
      <protection locked="0"/>
    </xf>
    <xf numFmtId="0" fontId="24" fillId="36" borderId="32" xfId="0" applyFont="1" applyFill="1" applyBorder="1" applyAlignment="1">
      <alignment horizontal="center" vertical="center" wrapText="1"/>
    </xf>
    <xf numFmtId="0" fontId="24" fillId="36" borderId="14" xfId="0" applyFont="1" applyFill="1" applyBorder="1" applyAlignment="1">
      <alignment horizontal="center" vertical="center" wrapText="1"/>
    </xf>
    <xf numFmtId="0" fontId="26" fillId="40" borderId="16" xfId="0" applyFont="1" applyFill="1" applyBorder="1" applyAlignment="1" applyProtection="1">
      <alignment horizontal="center" vertical="center" wrapText="1"/>
      <protection locked="0"/>
    </xf>
    <xf numFmtId="0" fontId="24" fillId="71" borderId="28" xfId="0" applyFont="1" applyFill="1" applyBorder="1" applyAlignment="1">
      <alignment horizontal="center" vertical="center" wrapText="1"/>
    </xf>
    <xf numFmtId="0" fontId="24" fillId="71" borderId="14" xfId="0" applyFont="1" applyFill="1" applyBorder="1" applyAlignment="1">
      <alignment horizontal="center" vertical="center" wrapText="1"/>
    </xf>
    <xf numFmtId="0" fontId="25" fillId="36" borderId="35" xfId="0" applyFont="1" applyFill="1" applyBorder="1" applyAlignment="1" applyProtection="1">
      <alignment horizontal="center" vertical="center" wrapText="1"/>
      <protection locked="0"/>
    </xf>
    <xf numFmtId="0" fontId="26" fillId="68" borderId="19" xfId="0" applyFont="1" applyFill="1" applyBorder="1" applyAlignment="1" applyProtection="1">
      <alignment horizontal="center" vertical="center" wrapText="1"/>
      <protection locked="0"/>
    </xf>
    <xf numFmtId="0" fontId="26" fillId="68" borderId="22" xfId="0" applyFont="1" applyFill="1" applyBorder="1" applyAlignment="1" applyProtection="1">
      <alignment horizontal="center" vertical="center" wrapText="1"/>
      <protection locked="0"/>
    </xf>
    <xf numFmtId="0" fontId="50" fillId="48" borderId="19" xfId="0" applyFont="1" applyFill="1" applyBorder="1" applyAlignment="1">
      <alignment horizontal="center" vertical="center" wrapText="1"/>
    </xf>
    <xf numFmtId="0" fontId="26" fillId="36" borderId="19" xfId="0" applyFont="1" applyFill="1" applyBorder="1" applyAlignment="1" applyProtection="1">
      <alignment horizontal="center" vertical="center" wrapText="1"/>
      <protection locked="0"/>
    </xf>
    <xf numFmtId="0" fontId="26" fillId="36" borderId="35" xfId="0" applyFont="1" applyFill="1" applyBorder="1" applyAlignment="1" applyProtection="1">
      <alignment horizontal="center" vertical="center" wrapText="1"/>
      <protection locked="0"/>
    </xf>
    <xf numFmtId="0" fontId="26" fillId="36" borderId="22" xfId="0" applyFont="1" applyFill="1" applyBorder="1" applyAlignment="1" applyProtection="1">
      <alignment horizontal="center" vertical="center" wrapText="1"/>
      <protection locked="0"/>
    </xf>
    <xf numFmtId="0" fontId="26" fillId="36" borderId="17" xfId="0" applyFont="1" applyFill="1" applyBorder="1" applyAlignment="1" applyProtection="1">
      <alignment horizontal="center" vertical="center" wrapText="1"/>
      <protection locked="0"/>
    </xf>
    <xf numFmtId="0" fontId="26" fillId="68" borderId="20" xfId="0" applyFont="1" applyFill="1" applyBorder="1" applyAlignment="1" applyProtection="1">
      <alignment horizontal="center" vertical="center" wrapText="1"/>
      <protection locked="0"/>
    </xf>
    <xf numFmtId="0" fontId="26" fillId="36" borderId="20" xfId="0" applyFont="1" applyFill="1" applyBorder="1" applyAlignment="1" applyProtection="1">
      <alignment horizontal="center" vertical="center" wrapText="1"/>
      <protection locked="0"/>
    </xf>
    <xf numFmtId="0" fontId="26" fillId="78" borderId="20" xfId="0" applyFont="1" applyFill="1" applyBorder="1" applyAlignment="1" applyProtection="1">
      <alignment horizontal="justify" vertical="center" wrapText="1"/>
      <protection locked="0"/>
    </xf>
    <xf numFmtId="0" fontId="26" fillId="36" borderId="19" xfId="0" applyFont="1" applyFill="1" applyBorder="1" applyAlignment="1" applyProtection="1">
      <alignment horizontal="justify" vertical="center" wrapText="1"/>
      <protection locked="0"/>
    </xf>
    <xf numFmtId="0" fontId="26" fillId="36" borderId="22" xfId="0" applyFont="1" applyFill="1" applyBorder="1" applyAlignment="1" applyProtection="1">
      <alignment horizontal="justify" vertical="center" wrapText="1"/>
      <protection locked="0"/>
    </xf>
    <xf numFmtId="0" fontId="24" fillId="39" borderId="19" xfId="0" applyFont="1" applyFill="1" applyBorder="1" applyAlignment="1" applyProtection="1">
      <alignment horizontal="justify" vertical="center" wrapText="1"/>
      <protection locked="0"/>
    </xf>
    <xf numFmtId="0" fontId="24" fillId="39" borderId="35" xfId="0" applyFont="1" applyFill="1" applyBorder="1" applyAlignment="1" applyProtection="1">
      <alignment horizontal="justify" vertical="center" wrapText="1"/>
      <protection locked="0"/>
    </xf>
    <xf numFmtId="0" fontId="24" fillId="39" borderId="22" xfId="0" applyFont="1" applyFill="1" applyBorder="1" applyAlignment="1" applyProtection="1">
      <alignment horizontal="justify" vertical="center" wrapText="1"/>
      <protection locked="0"/>
    </xf>
    <xf numFmtId="0" fontId="49" fillId="46" borderId="19" xfId="0" applyFont="1" applyFill="1" applyBorder="1" applyAlignment="1" applyProtection="1">
      <alignment horizontal="center" vertical="center" wrapText="1"/>
      <protection locked="0"/>
    </xf>
    <xf numFmtId="0" fontId="49" fillId="46" borderId="49" xfId="0" applyFont="1" applyFill="1" applyBorder="1" applyAlignment="1" applyProtection="1">
      <alignment horizontal="center" vertical="center" wrapText="1"/>
      <protection locked="0"/>
    </xf>
    <xf numFmtId="0" fontId="20" fillId="90" borderId="19" xfId="0" applyFont="1" applyFill="1" applyBorder="1" applyAlignment="1">
      <alignment horizontal="center" vertical="center" wrapText="1"/>
    </xf>
    <xf numFmtId="0" fontId="20" fillId="90" borderId="22" xfId="0" applyFont="1" applyFill="1" applyBorder="1" applyAlignment="1">
      <alignment horizontal="center" vertical="center" wrapText="1"/>
    </xf>
    <xf numFmtId="0" fontId="26" fillId="54" borderId="19" xfId="0" applyFont="1" applyFill="1" applyBorder="1" applyAlignment="1" applyProtection="1">
      <alignment horizontal="center" vertical="center" wrapText="1"/>
      <protection locked="0"/>
    </xf>
    <xf numFmtId="0" fontId="26" fillId="54" borderId="22" xfId="0" applyFont="1" applyFill="1" applyBorder="1" applyAlignment="1" applyProtection="1">
      <alignment horizontal="center" vertical="center" wrapText="1"/>
      <protection locked="0"/>
    </xf>
    <xf numFmtId="0" fontId="26" fillId="91" borderId="19" xfId="0" applyFont="1" applyFill="1" applyBorder="1" applyAlignment="1" applyProtection="1">
      <alignment horizontal="justify" vertical="center" wrapText="1"/>
      <protection locked="0"/>
    </xf>
    <xf numFmtId="0" fontId="26" fillId="91" borderId="22" xfId="0" applyFont="1" applyFill="1" applyBorder="1" applyAlignment="1" applyProtection="1">
      <alignment horizontal="justify" vertical="center" wrapText="1"/>
      <protection locked="0"/>
    </xf>
    <xf numFmtId="0" fontId="24" fillId="90" borderId="19" xfId="52" applyNumberFormat="1" applyFont="1" applyFill="1" applyBorder="1" applyAlignment="1" applyProtection="1">
      <alignment horizontal="center" vertical="center" wrapText="1"/>
      <protection locked="0"/>
    </xf>
    <xf numFmtId="0" fontId="24" fillId="90" borderId="22" xfId="52" applyNumberFormat="1" applyFont="1" applyFill="1" applyBorder="1" applyAlignment="1" applyProtection="1">
      <alignment horizontal="center" vertical="center" wrapText="1"/>
      <protection locked="0"/>
    </xf>
    <xf numFmtId="0" fontId="24" fillId="92" borderId="19" xfId="52" applyNumberFormat="1" applyFont="1" applyFill="1" applyBorder="1" applyAlignment="1" applyProtection="1">
      <alignment horizontal="center" vertical="center" wrapText="1"/>
      <protection locked="0"/>
    </xf>
    <xf numFmtId="0" fontId="24" fillId="92" borderId="22" xfId="52" applyNumberFormat="1" applyFont="1" applyFill="1" applyBorder="1" applyAlignment="1" applyProtection="1">
      <alignment horizontal="center" vertical="center" wrapText="1"/>
      <protection locked="0"/>
    </xf>
    <xf numFmtId="0" fontId="22" fillId="55" borderId="40" xfId="0" applyFont="1" applyFill="1" applyBorder="1" applyAlignment="1">
      <alignment horizontal="center" vertical="center" wrapText="1"/>
    </xf>
    <xf numFmtId="0" fontId="22" fillId="55" borderId="52" xfId="0" applyFont="1" applyFill="1" applyBorder="1" applyAlignment="1">
      <alignment horizontal="center" vertical="center" wrapText="1"/>
    </xf>
    <xf numFmtId="0" fontId="27" fillId="55" borderId="19" xfId="0" applyFont="1" applyFill="1" applyBorder="1" applyAlignment="1">
      <alignment horizontal="center" vertical="center" wrapText="1"/>
    </xf>
    <xf numFmtId="0" fontId="27" fillId="55" borderId="22" xfId="0" applyFont="1" applyFill="1" applyBorder="1" applyAlignment="1">
      <alignment horizontal="center" vertical="center" wrapText="1"/>
    </xf>
    <xf numFmtId="0" fontId="26" fillId="96" borderId="19" xfId="0" applyFont="1" applyFill="1" applyBorder="1" applyAlignment="1" applyProtection="1">
      <alignment horizontal="justify" vertical="center" wrapText="1"/>
      <protection locked="0"/>
    </xf>
    <xf numFmtId="0" fontId="26" fillId="96" borderId="22" xfId="0" applyFont="1" applyFill="1" applyBorder="1" applyAlignment="1" applyProtection="1">
      <alignment horizontal="justify" vertical="center" wrapText="1"/>
      <protection locked="0"/>
    </xf>
    <xf numFmtId="0" fontId="24" fillId="55" borderId="19" xfId="52" applyNumberFormat="1" applyFont="1" applyFill="1" applyBorder="1" applyAlignment="1" applyProtection="1">
      <alignment horizontal="center" vertical="center" wrapText="1"/>
      <protection locked="0"/>
    </xf>
    <xf numFmtId="0" fontId="24" fillId="55" borderId="22" xfId="52" applyNumberFormat="1" applyFont="1" applyFill="1" applyBorder="1" applyAlignment="1" applyProtection="1">
      <alignment horizontal="center" vertical="center" wrapText="1"/>
      <protection locked="0"/>
    </xf>
    <xf numFmtId="0" fontId="26" fillId="96" borderId="19" xfId="52" applyNumberFormat="1" applyFont="1" applyFill="1" applyBorder="1" applyAlignment="1" applyProtection="1">
      <alignment horizontal="justify" vertical="center" wrapText="1"/>
      <protection locked="0"/>
    </xf>
    <xf numFmtId="0" fontId="26" fillId="96" borderId="22" xfId="52" applyNumberFormat="1" applyFont="1" applyFill="1" applyBorder="1" applyAlignment="1" applyProtection="1">
      <alignment horizontal="justify" vertical="center" wrapText="1"/>
      <protection locked="0"/>
    </xf>
    <xf numFmtId="0" fontId="26" fillId="96" borderId="19" xfId="52" applyNumberFormat="1" applyFont="1" applyFill="1" applyBorder="1" applyAlignment="1" applyProtection="1">
      <alignment horizontal="center" vertical="center" wrapText="1"/>
      <protection locked="0"/>
    </xf>
    <xf numFmtId="0" fontId="26" fillId="96" borderId="22" xfId="52" applyNumberFormat="1" applyFont="1" applyFill="1" applyBorder="1" applyAlignment="1" applyProtection="1">
      <alignment horizontal="center" vertical="center" wrapText="1"/>
      <protection locked="0"/>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1" xfId="53"/>
    <cellStyle name="Normal 12" xfId="54"/>
    <cellStyle name="Normal 13" xfId="55"/>
    <cellStyle name="Normal 14" xfId="56"/>
    <cellStyle name="Normal 17" xfId="57"/>
    <cellStyle name="Normal 18" xfId="58"/>
    <cellStyle name="Normal 19" xfId="59"/>
    <cellStyle name="Normal 2" xfId="60"/>
    <cellStyle name="Normal 2 5" xfId="61"/>
    <cellStyle name="Normal 20" xfId="62"/>
    <cellStyle name="Normal 21" xfId="63"/>
    <cellStyle name="Normal 22" xfId="64"/>
    <cellStyle name="Normal 23" xfId="65"/>
    <cellStyle name="Normal 24" xfId="66"/>
    <cellStyle name="Normal 26" xfId="67"/>
    <cellStyle name="Normal 28" xfId="68"/>
    <cellStyle name="Normal 29" xfId="69"/>
    <cellStyle name="Normal 4 14" xfId="70"/>
    <cellStyle name="Normal 4 15" xfId="71"/>
    <cellStyle name="Normal 4 19" xfId="72"/>
    <cellStyle name="Normal 4 20" xfId="73"/>
    <cellStyle name="Normal 6" xfId="74"/>
    <cellStyle name="Normal 7" xfId="75"/>
    <cellStyle name="Normal 8" xfId="76"/>
    <cellStyle name="Normal 9" xfId="77"/>
    <cellStyle name="Normal 9 18"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xdr:row>
      <xdr:rowOff>66675</xdr:rowOff>
    </xdr:from>
    <xdr:to>
      <xdr:col>1</xdr:col>
      <xdr:colOff>1314450</xdr:colOff>
      <xdr:row>3</xdr:row>
      <xdr:rowOff>914400</xdr:rowOff>
    </xdr:to>
    <xdr:pic>
      <xdr:nvPicPr>
        <xdr:cNvPr id="1" name="Picture 24"/>
        <xdr:cNvPicPr preferRelativeResize="1">
          <a:picLocks noChangeAspect="1"/>
        </xdr:cNvPicPr>
      </xdr:nvPicPr>
      <xdr:blipFill>
        <a:blip r:embed="rId1"/>
        <a:stretch>
          <a:fillRect/>
        </a:stretch>
      </xdr:blipFill>
      <xdr:spPr>
        <a:xfrm>
          <a:off x="485775" y="123825"/>
          <a:ext cx="1857375" cy="1543050"/>
        </a:xfrm>
        <a:prstGeom prst="rect">
          <a:avLst/>
        </a:prstGeom>
        <a:noFill/>
        <a:ln w="9525" cmpd="sng">
          <a:noFill/>
        </a:ln>
      </xdr:spPr>
    </xdr:pic>
    <xdr:clientData/>
  </xdr:twoCellAnchor>
  <xdr:twoCellAnchor>
    <xdr:from>
      <xdr:col>2</xdr:col>
      <xdr:colOff>1057275</xdr:colOff>
      <xdr:row>3</xdr:row>
      <xdr:rowOff>219075</xdr:rowOff>
    </xdr:from>
    <xdr:to>
      <xdr:col>2</xdr:col>
      <xdr:colOff>1152525</xdr:colOff>
      <xdr:row>3</xdr:row>
      <xdr:rowOff>419100</xdr:rowOff>
    </xdr:to>
    <xdr:sp fLocksText="0">
      <xdr:nvSpPr>
        <xdr:cNvPr id="2" name="Text Box 25"/>
        <xdr:cNvSpPr txBox="1">
          <a:spLocks noChangeArrowheads="1"/>
        </xdr:cNvSpPr>
      </xdr:nvSpPr>
      <xdr:spPr>
        <a:xfrm>
          <a:off x="3400425" y="9715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1</xdr:row>
      <xdr:rowOff>219075</xdr:rowOff>
    </xdr:from>
    <xdr:to>
      <xdr:col>21</xdr:col>
      <xdr:colOff>1066800</xdr:colOff>
      <xdr:row>3</xdr:row>
      <xdr:rowOff>962025</xdr:rowOff>
    </xdr:to>
    <xdr:pic>
      <xdr:nvPicPr>
        <xdr:cNvPr id="3" name="Picture 26"/>
        <xdr:cNvPicPr preferRelativeResize="1">
          <a:picLocks noChangeAspect="1"/>
        </xdr:cNvPicPr>
      </xdr:nvPicPr>
      <xdr:blipFill>
        <a:blip r:embed="rId2"/>
        <a:stretch>
          <a:fillRect/>
        </a:stretch>
      </xdr:blipFill>
      <xdr:spPr>
        <a:xfrm>
          <a:off x="26746200" y="276225"/>
          <a:ext cx="844867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208"/>
  <sheetViews>
    <sheetView tabSelected="1" view="pageBreakPreview" zoomScale="25" zoomScaleNormal="57" zoomScaleSheetLayoutView="25" workbookViewId="0" topLeftCell="A8">
      <pane ySplit="990" topLeftCell="A1" activePane="bottomLeft" state="split"/>
      <selection pane="topLeft" activeCell="V9" sqref="V9"/>
      <selection pane="bottomLeft" activeCell="A22" sqref="A22"/>
    </sheetView>
  </sheetViews>
  <sheetFormatPr defaultColWidth="11.421875" defaultRowHeight="12.75"/>
  <cols>
    <col min="1" max="1" width="15.421875" style="1" customWidth="1"/>
    <col min="2" max="2" width="19.7109375" style="1" customWidth="1"/>
    <col min="3" max="3" width="74.28125" style="1" customWidth="1"/>
    <col min="4" max="4" width="10.140625" style="1" customWidth="1"/>
    <col min="5" max="5" width="38.57421875" style="1" customWidth="1"/>
    <col min="6" max="6" width="29.8515625" style="1" customWidth="1"/>
    <col min="7" max="7" width="28.140625" style="1" customWidth="1"/>
    <col min="8" max="8" width="32.28125" style="1" customWidth="1"/>
    <col min="9" max="9" width="38.57421875" style="1" hidden="1" customWidth="1"/>
    <col min="10" max="10" width="16.7109375" style="1" hidden="1" customWidth="1"/>
    <col min="11" max="11" width="29.421875" style="1" hidden="1" customWidth="1"/>
    <col min="12" max="12" width="34.00390625" style="1" hidden="1" customWidth="1"/>
    <col min="13" max="13" width="15.421875" style="1" customWidth="1"/>
    <col min="14" max="14" width="15.28125" style="1" customWidth="1"/>
    <col min="15" max="15" width="82.421875" style="1" customWidth="1"/>
    <col min="16" max="16" width="14.28125" style="1" customWidth="1"/>
    <col min="17" max="17" width="13.8515625" style="1" customWidth="1"/>
    <col min="18" max="18" width="10.421875" style="1" customWidth="1"/>
    <col min="19" max="19" width="76.8515625" style="789" customWidth="1"/>
    <col min="20" max="20" width="14.28125" style="789" customWidth="1"/>
    <col min="21" max="21" width="20.57421875" style="789" customWidth="1"/>
    <col min="22" max="22" width="16.28125" style="789" customWidth="1"/>
    <col min="23" max="23" width="11.421875" style="1" customWidth="1"/>
    <col min="24" max="24" width="18.7109375" style="626" customWidth="1"/>
    <col min="25" max="16384" width="11.421875" style="1" customWidth="1"/>
  </cols>
  <sheetData>
    <row r="1" spans="1:22" ht="4.5" customHeight="1">
      <c r="A1" s="2"/>
      <c r="B1" s="2"/>
      <c r="C1" s="2"/>
      <c r="D1" s="2"/>
      <c r="E1" s="2"/>
      <c r="F1" s="2"/>
      <c r="G1" s="2"/>
      <c r="H1" s="2"/>
      <c r="I1" s="2"/>
      <c r="J1" s="2"/>
      <c r="K1" s="2"/>
      <c r="L1" s="2"/>
      <c r="M1" s="2"/>
      <c r="N1" s="2"/>
      <c r="O1" s="2"/>
      <c r="P1" s="2"/>
      <c r="Q1" s="2"/>
      <c r="R1" s="2"/>
      <c r="S1" s="769"/>
      <c r="T1" s="769"/>
      <c r="U1" s="769"/>
      <c r="V1" s="769"/>
    </row>
    <row r="2" spans="1:22" ht="24.75" customHeight="1">
      <c r="A2" s="3"/>
      <c r="B2" s="4"/>
      <c r="C2" s="1022" t="s">
        <v>137</v>
      </c>
      <c r="D2" s="1023"/>
      <c r="E2" s="1023"/>
      <c r="F2" s="1023"/>
      <c r="G2" s="1023"/>
      <c r="H2" s="1023"/>
      <c r="I2" s="1023"/>
      <c r="J2" s="1023"/>
      <c r="K2" s="1023"/>
      <c r="L2" s="1023"/>
      <c r="M2" s="1023"/>
      <c r="N2" s="1023"/>
      <c r="O2" s="1023"/>
      <c r="P2" s="1023"/>
      <c r="Q2" s="1023"/>
      <c r="R2" s="1024"/>
      <c r="S2" s="1016" t="s">
        <v>136</v>
      </c>
      <c r="T2" s="1016"/>
      <c r="U2" s="1016"/>
      <c r="V2" s="1016"/>
    </row>
    <row r="3" spans="1:22" ht="30" customHeight="1">
      <c r="A3" s="5"/>
      <c r="B3" s="5"/>
      <c r="C3" s="1025"/>
      <c r="D3" s="1026"/>
      <c r="E3" s="1026"/>
      <c r="F3" s="1026"/>
      <c r="G3" s="1026"/>
      <c r="H3" s="1026"/>
      <c r="I3" s="1026"/>
      <c r="J3" s="1026"/>
      <c r="K3" s="1026"/>
      <c r="L3" s="1026"/>
      <c r="M3" s="1026"/>
      <c r="N3" s="1026"/>
      <c r="O3" s="1026"/>
      <c r="P3" s="1026"/>
      <c r="Q3" s="1026"/>
      <c r="R3" s="1027"/>
      <c r="S3" s="1016"/>
      <c r="T3" s="1016"/>
      <c r="U3" s="1016"/>
      <c r="V3" s="1016"/>
    </row>
    <row r="4" spans="1:23" ht="77.25" customHeight="1">
      <c r="A4" s="6"/>
      <c r="B4" s="7"/>
      <c r="C4" s="1017" t="s">
        <v>138</v>
      </c>
      <c r="D4" s="1017"/>
      <c r="E4" s="1017"/>
      <c r="F4" s="1017"/>
      <c r="G4" s="1017"/>
      <c r="H4" s="1017"/>
      <c r="I4" s="1017"/>
      <c r="J4" s="1017"/>
      <c r="K4" s="1017"/>
      <c r="L4" s="1017"/>
      <c r="M4" s="1017"/>
      <c r="N4" s="1017"/>
      <c r="O4" s="1017"/>
      <c r="P4" s="1017"/>
      <c r="Q4" s="1017"/>
      <c r="R4" s="1017"/>
      <c r="S4" s="1016"/>
      <c r="T4" s="1016"/>
      <c r="U4" s="1016"/>
      <c r="V4" s="1016"/>
      <c r="W4" s="8"/>
    </row>
    <row r="5" spans="1:23" ht="23.25" customHeight="1">
      <c r="A5" s="1029" t="s">
        <v>266</v>
      </c>
      <c r="B5" s="1029"/>
      <c r="C5" s="1030" t="s">
        <v>139</v>
      </c>
      <c r="D5" s="1030"/>
      <c r="E5" s="1030"/>
      <c r="F5" s="1030"/>
      <c r="G5" s="1030"/>
      <c r="H5" s="1030"/>
      <c r="I5" s="1030"/>
      <c r="J5" s="1031" t="s">
        <v>140</v>
      </c>
      <c r="K5" s="1031"/>
      <c r="L5" s="1031"/>
      <c r="M5" s="1031"/>
      <c r="N5" s="1031"/>
      <c r="O5" s="1031"/>
      <c r="P5" s="1031"/>
      <c r="Q5" s="1031"/>
      <c r="R5" s="1031"/>
      <c r="S5" s="1035" t="s">
        <v>141</v>
      </c>
      <c r="T5" s="1035"/>
      <c r="U5" s="1035"/>
      <c r="V5" s="1035"/>
      <c r="W5" s="9"/>
    </row>
    <row r="6" spans="1:23" ht="3.75" customHeight="1">
      <c r="A6" s="1021"/>
      <c r="B6" s="1021"/>
      <c r="C6" s="1021"/>
      <c r="D6" s="1021"/>
      <c r="E6" s="1021"/>
      <c r="F6" s="1021"/>
      <c r="G6" s="1021"/>
      <c r="H6" s="1021"/>
      <c r="I6" s="1021"/>
      <c r="J6" s="1021"/>
      <c r="K6" s="1021"/>
      <c r="L6" s="1021"/>
      <c r="M6" s="1021"/>
      <c r="N6" s="1021"/>
      <c r="O6" s="1021"/>
      <c r="P6" s="1021"/>
      <c r="Q6" s="1021"/>
      <c r="R6" s="1021"/>
      <c r="S6" s="1021"/>
      <c r="T6" s="1021"/>
      <c r="U6" s="1021"/>
      <c r="V6" s="1021"/>
      <c r="W6" s="8"/>
    </row>
    <row r="7" spans="1:22" ht="56.25" customHeight="1">
      <c r="A7" s="1008" t="s">
        <v>142</v>
      </c>
      <c r="B7" s="1008"/>
      <c r="C7" s="1008"/>
      <c r="D7" s="1008"/>
      <c r="E7" s="1020" t="s">
        <v>143</v>
      </c>
      <c r="F7" s="1020"/>
      <c r="G7" s="1020"/>
      <c r="H7" s="1020"/>
      <c r="I7" s="1020"/>
      <c r="J7" s="1020"/>
      <c r="K7" s="1020"/>
      <c r="L7" s="1020"/>
      <c r="M7" s="1020"/>
      <c r="N7" s="1020"/>
      <c r="O7" s="1032" t="s">
        <v>144</v>
      </c>
      <c r="P7" s="1032"/>
      <c r="Q7" s="1032"/>
      <c r="R7" s="1032"/>
      <c r="S7" s="1032"/>
      <c r="T7" s="1032"/>
      <c r="U7" s="1032"/>
      <c r="V7" s="1032"/>
    </row>
    <row r="8" spans="1:24" s="10" customFormat="1" ht="30.75" customHeight="1">
      <c r="A8" s="1009" t="s">
        <v>145</v>
      </c>
      <c r="B8" s="1019" t="s">
        <v>146</v>
      </c>
      <c r="C8" s="1018" t="s">
        <v>147</v>
      </c>
      <c r="D8" s="1011" t="s">
        <v>148</v>
      </c>
      <c r="E8" s="1003" t="s">
        <v>149</v>
      </c>
      <c r="F8" s="1003" t="s">
        <v>150</v>
      </c>
      <c r="G8" s="1003" t="s">
        <v>151</v>
      </c>
      <c r="H8" s="1003" t="s">
        <v>152</v>
      </c>
      <c r="I8" s="1003" t="s">
        <v>153</v>
      </c>
      <c r="J8" s="1003" t="s">
        <v>154</v>
      </c>
      <c r="K8" s="1036" t="s">
        <v>155</v>
      </c>
      <c r="L8" s="1036"/>
      <c r="M8" s="1005" t="s">
        <v>156</v>
      </c>
      <c r="N8" s="1028" t="s">
        <v>157</v>
      </c>
      <c r="O8" s="1033" t="s">
        <v>158</v>
      </c>
      <c r="P8" s="1034"/>
      <c r="Q8" s="1034"/>
      <c r="R8" s="1034"/>
      <c r="S8" s="1007" t="s">
        <v>159</v>
      </c>
      <c r="T8" s="1007"/>
      <c r="U8" s="1007"/>
      <c r="V8" s="1007"/>
      <c r="X8" s="627"/>
    </row>
    <row r="9" spans="1:24" s="10" customFormat="1" ht="146.25" customHeight="1">
      <c r="A9" s="1010"/>
      <c r="B9" s="1019"/>
      <c r="C9" s="1019"/>
      <c r="D9" s="1012"/>
      <c r="E9" s="1004"/>
      <c r="F9" s="1004"/>
      <c r="G9" s="1004"/>
      <c r="H9" s="1004"/>
      <c r="I9" s="1004"/>
      <c r="J9" s="1004"/>
      <c r="K9" s="209" t="s">
        <v>160</v>
      </c>
      <c r="L9" s="209" t="s">
        <v>161</v>
      </c>
      <c r="M9" s="1006"/>
      <c r="N9" s="1006"/>
      <c r="O9" s="663" t="s">
        <v>162</v>
      </c>
      <c r="P9" s="664" t="s">
        <v>163</v>
      </c>
      <c r="Q9" s="664" t="s">
        <v>164</v>
      </c>
      <c r="R9" s="664" t="s">
        <v>165</v>
      </c>
      <c r="S9" s="766" t="s">
        <v>166</v>
      </c>
      <c r="T9" s="767" t="s">
        <v>167</v>
      </c>
      <c r="U9" s="767" t="s">
        <v>168</v>
      </c>
      <c r="V9" s="767" t="s">
        <v>169</v>
      </c>
      <c r="X9" s="627"/>
    </row>
    <row r="10" spans="1:24" s="10" customFormat="1" ht="121.5" customHeight="1">
      <c r="A10" s="1097"/>
      <c r="B10" s="1099" t="s">
        <v>366</v>
      </c>
      <c r="C10" s="1101" t="s">
        <v>500</v>
      </c>
      <c r="D10" s="1103" t="s">
        <v>501</v>
      </c>
      <c r="E10" s="1105" t="s">
        <v>816</v>
      </c>
      <c r="F10" s="608" t="s">
        <v>815</v>
      </c>
      <c r="G10" s="1107" t="s">
        <v>916</v>
      </c>
      <c r="H10" s="683" t="s">
        <v>817</v>
      </c>
      <c r="I10" s="683" t="s">
        <v>914</v>
      </c>
      <c r="J10" s="511">
        <v>1</v>
      </c>
      <c r="K10" s="615" t="s">
        <v>369</v>
      </c>
      <c r="L10" s="615" t="s">
        <v>818</v>
      </c>
      <c r="M10" s="616">
        <v>41100</v>
      </c>
      <c r="N10" s="615" t="s">
        <v>820</v>
      </c>
      <c r="O10" s="665" t="s">
        <v>864</v>
      </c>
      <c r="P10" s="650">
        <v>0</v>
      </c>
      <c r="Q10" s="651">
        <f aca="true" t="shared" si="0" ref="Q10:Q15">P10/J10</f>
        <v>0</v>
      </c>
      <c r="R10" s="652" t="s">
        <v>28</v>
      </c>
      <c r="S10" s="821" t="s">
        <v>789</v>
      </c>
      <c r="T10" s="821" t="s">
        <v>1077</v>
      </c>
      <c r="U10" s="822">
        <v>41109</v>
      </c>
      <c r="V10" s="821" t="s">
        <v>1076</v>
      </c>
      <c r="X10" s="627"/>
    </row>
    <row r="11" spans="1:24" s="10" customFormat="1" ht="114.75" customHeight="1">
      <c r="A11" s="1098"/>
      <c r="B11" s="1100"/>
      <c r="C11" s="1102"/>
      <c r="D11" s="1104"/>
      <c r="E11" s="1106"/>
      <c r="F11" s="618" t="s">
        <v>915</v>
      </c>
      <c r="G11" s="1108"/>
      <c r="H11" s="683" t="s">
        <v>917</v>
      </c>
      <c r="I11" s="683" t="s">
        <v>918</v>
      </c>
      <c r="J11" s="617">
        <v>1</v>
      </c>
      <c r="K11" s="508" t="s">
        <v>369</v>
      </c>
      <c r="L11" s="508" t="s">
        <v>819</v>
      </c>
      <c r="M11" s="509">
        <v>41121</v>
      </c>
      <c r="N11" s="509">
        <v>41152</v>
      </c>
      <c r="O11" s="665" t="s">
        <v>864</v>
      </c>
      <c r="P11" s="653">
        <v>0</v>
      </c>
      <c r="Q11" s="654">
        <f t="shared" si="0"/>
        <v>0</v>
      </c>
      <c r="R11" s="653" t="s">
        <v>28</v>
      </c>
      <c r="S11" s="823" t="s">
        <v>789</v>
      </c>
      <c r="T11" s="823" t="s">
        <v>1077</v>
      </c>
      <c r="U11" s="824">
        <v>41109</v>
      </c>
      <c r="V11" s="823" t="s">
        <v>1076</v>
      </c>
      <c r="X11" s="627"/>
    </row>
    <row r="12" spans="1:24" s="10" customFormat="1" ht="200.25" customHeight="1">
      <c r="A12" s="687"/>
      <c r="B12" s="688" t="s">
        <v>366</v>
      </c>
      <c r="C12" s="580" t="s">
        <v>919</v>
      </c>
      <c r="D12" s="689" t="s">
        <v>367</v>
      </c>
      <c r="E12" s="686" t="s">
        <v>380</v>
      </c>
      <c r="F12" s="686" t="s">
        <v>922</v>
      </c>
      <c r="G12" s="686" t="s">
        <v>381</v>
      </c>
      <c r="H12" s="686" t="s">
        <v>382</v>
      </c>
      <c r="I12" s="684" t="s">
        <v>383</v>
      </c>
      <c r="J12" s="684">
        <v>1</v>
      </c>
      <c r="K12" s="690" t="s">
        <v>369</v>
      </c>
      <c r="L12" s="690" t="s">
        <v>384</v>
      </c>
      <c r="M12" s="685">
        <v>40878</v>
      </c>
      <c r="N12" s="685">
        <v>40907</v>
      </c>
      <c r="O12" s="686" t="s">
        <v>851</v>
      </c>
      <c r="P12" s="650">
        <v>1</v>
      </c>
      <c r="Q12" s="651">
        <f t="shared" si="0"/>
        <v>1</v>
      </c>
      <c r="R12" s="652" t="s">
        <v>7</v>
      </c>
      <c r="S12" s="825" t="s">
        <v>1078</v>
      </c>
      <c r="T12" s="826" t="s">
        <v>1077</v>
      </c>
      <c r="U12" s="827">
        <v>41113</v>
      </c>
      <c r="V12" s="826" t="s">
        <v>1076</v>
      </c>
      <c r="X12" s="627"/>
    </row>
    <row r="13" spans="1:24" s="10" customFormat="1" ht="186.75" customHeight="1">
      <c r="A13" s="510"/>
      <c r="B13" s="219" t="s">
        <v>366</v>
      </c>
      <c r="C13" s="512" t="s">
        <v>920</v>
      </c>
      <c r="D13" s="695" t="s">
        <v>170</v>
      </c>
      <c r="E13" s="694" t="s">
        <v>926</v>
      </c>
      <c r="F13" s="694" t="s">
        <v>923</v>
      </c>
      <c r="G13" s="694" t="s">
        <v>921</v>
      </c>
      <c r="H13" s="693" t="s">
        <v>927</v>
      </c>
      <c r="I13" s="693" t="s">
        <v>928</v>
      </c>
      <c r="J13" s="693">
        <v>3</v>
      </c>
      <c r="K13" s="615" t="s">
        <v>369</v>
      </c>
      <c r="L13" s="615" t="s">
        <v>924</v>
      </c>
      <c r="M13" s="616">
        <v>40544</v>
      </c>
      <c r="N13" s="616">
        <v>40816</v>
      </c>
      <c r="O13" s="694" t="s">
        <v>925</v>
      </c>
      <c r="P13" s="653">
        <v>3</v>
      </c>
      <c r="Q13" s="654">
        <v>0.886</v>
      </c>
      <c r="R13" s="653" t="s">
        <v>178</v>
      </c>
      <c r="S13" s="828" t="s">
        <v>1079</v>
      </c>
      <c r="T13" s="821" t="s">
        <v>1077</v>
      </c>
      <c r="U13" s="822">
        <v>41113</v>
      </c>
      <c r="V13" s="821" t="s">
        <v>1076</v>
      </c>
      <c r="X13" s="627"/>
    </row>
    <row r="14" spans="1:24" s="10" customFormat="1" ht="165" customHeight="1">
      <c r="A14" s="691"/>
      <c r="B14" s="652" t="s">
        <v>226</v>
      </c>
      <c r="C14" s="580" t="s">
        <v>307</v>
      </c>
      <c r="D14" s="692" t="s">
        <v>170</v>
      </c>
      <c r="E14" s="479" t="s">
        <v>308</v>
      </c>
      <c r="F14" s="479" t="s">
        <v>309</v>
      </c>
      <c r="G14" s="479" t="s">
        <v>310</v>
      </c>
      <c r="H14" s="480" t="s">
        <v>362</v>
      </c>
      <c r="I14" s="481" t="s">
        <v>311</v>
      </c>
      <c r="J14" s="481">
        <v>1</v>
      </c>
      <c r="K14" s="482" t="s">
        <v>179</v>
      </c>
      <c r="L14" s="483" t="s">
        <v>312</v>
      </c>
      <c r="M14" s="484">
        <v>40756</v>
      </c>
      <c r="N14" s="484">
        <v>40999</v>
      </c>
      <c r="O14" s="686" t="s">
        <v>806</v>
      </c>
      <c r="P14" s="650">
        <v>0</v>
      </c>
      <c r="Q14" s="651">
        <f t="shared" si="0"/>
        <v>0</v>
      </c>
      <c r="R14" s="652" t="s">
        <v>178</v>
      </c>
      <c r="S14" s="828" t="s">
        <v>1080</v>
      </c>
      <c r="T14" s="829" t="s">
        <v>1077</v>
      </c>
      <c r="U14" s="830">
        <v>41113</v>
      </c>
      <c r="V14" s="829" t="s">
        <v>1076</v>
      </c>
      <c r="X14" s="627"/>
    </row>
    <row r="15" spans="1:24" s="10" customFormat="1" ht="129" customHeight="1">
      <c r="A15" s="1087"/>
      <c r="B15" s="1089" t="s">
        <v>770</v>
      </c>
      <c r="C15" s="1091" t="s">
        <v>733</v>
      </c>
      <c r="D15" s="1093" t="s">
        <v>195</v>
      </c>
      <c r="E15" s="1091" t="s">
        <v>769</v>
      </c>
      <c r="F15" s="603" t="s">
        <v>771</v>
      </c>
      <c r="G15" s="1095" t="s">
        <v>765</v>
      </c>
      <c r="H15" s="488" t="s">
        <v>772</v>
      </c>
      <c r="I15" s="489" t="s">
        <v>773</v>
      </c>
      <c r="J15" s="489">
        <v>1</v>
      </c>
      <c r="K15" s="490" t="s">
        <v>767</v>
      </c>
      <c r="L15" s="490" t="s">
        <v>766</v>
      </c>
      <c r="M15" s="491">
        <v>41096</v>
      </c>
      <c r="N15" s="491">
        <v>41099</v>
      </c>
      <c r="O15" s="478" t="s">
        <v>979</v>
      </c>
      <c r="P15" s="680">
        <v>1</v>
      </c>
      <c r="Q15" s="681">
        <f t="shared" si="0"/>
        <v>1</v>
      </c>
      <c r="R15" s="682" t="s">
        <v>7</v>
      </c>
      <c r="S15" s="831" t="s">
        <v>789</v>
      </c>
      <c r="T15" s="831" t="s">
        <v>1077</v>
      </c>
      <c r="U15" s="832">
        <v>41113</v>
      </c>
      <c r="V15" s="831" t="s">
        <v>1076</v>
      </c>
      <c r="X15" s="627"/>
    </row>
    <row r="16" spans="1:24" s="10" customFormat="1" ht="109.5" customHeight="1">
      <c r="A16" s="1088"/>
      <c r="B16" s="1090"/>
      <c r="C16" s="1092"/>
      <c r="D16" s="1094"/>
      <c r="E16" s="1092"/>
      <c r="F16" s="603" t="s">
        <v>774</v>
      </c>
      <c r="G16" s="1096"/>
      <c r="H16" s="488" t="s">
        <v>775</v>
      </c>
      <c r="I16" s="489" t="s">
        <v>776</v>
      </c>
      <c r="J16" s="489">
        <v>200</v>
      </c>
      <c r="K16" s="490" t="s">
        <v>767</v>
      </c>
      <c r="L16" s="490" t="s">
        <v>768</v>
      </c>
      <c r="M16" s="491">
        <v>41096</v>
      </c>
      <c r="N16" s="491">
        <v>41182</v>
      </c>
      <c r="O16" s="705" t="s">
        <v>980</v>
      </c>
      <c r="P16" s="680">
        <v>0</v>
      </c>
      <c r="Q16" s="681">
        <v>0</v>
      </c>
      <c r="R16" s="682" t="s">
        <v>28</v>
      </c>
      <c r="S16" s="831" t="s">
        <v>789</v>
      </c>
      <c r="T16" s="831" t="s">
        <v>1077</v>
      </c>
      <c r="U16" s="832">
        <v>41113</v>
      </c>
      <c r="V16" s="831" t="s">
        <v>1076</v>
      </c>
      <c r="X16" s="627"/>
    </row>
    <row r="17" spans="1:24" s="10" customFormat="1" ht="152.25" customHeight="1">
      <c r="A17" s="485"/>
      <c r="B17" s="213" t="s">
        <v>112</v>
      </c>
      <c r="C17" s="495" t="s">
        <v>497</v>
      </c>
      <c r="D17" s="496" t="s">
        <v>195</v>
      </c>
      <c r="E17" s="603" t="s">
        <v>853</v>
      </c>
      <c r="F17" s="487" t="s">
        <v>852</v>
      </c>
      <c r="G17" s="487" t="s">
        <v>845</v>
      </c>
      <c r="H17" s="488" t="s">
        <v>846</v>
      </c>
      <c r="I17" s="489" t="s">
        <v>5</v>
      </c>
      <c r="J17" s="489">
        <v>51</v>
      </c>
      <c r="K17" s="633" t="s">
        <v>29</v>
      </c>
      <c r="L17" s="633" t="s">
        <v>111</v>
      </c>
      <c r="M17" s="491">
        <v>40909</v>
      </c>
      <c r="N17" s="491" t="s">
        <v>847</v>
      </c>
      <c r="O17" s="478" t="s">
        <v>931</v>
      </c>
      <c r="P17" s="486">
        <v>51</v>
      </c>
      <c r="Q17" s="492">
        <v>1</v>
      </c>
      <c r="R17" s="486" t="s">
        <v>7</v>
      </c>
      <c r="S17" s="833" t="s">
        <v>1081</v>
      </c>
      <c r="T17" s="831" t="s">
        <v>1082</v>
      </c>
      <c r="U17" s="832">
        <v>41113</v>
      </c>
      <c r="V17" s="831" t="s">
        <v>1076</v>
      </c>
      <c r="X17" s="627"/>
    </row>
    <row r="18" spans="1:76" ht="127.5" customHeight="1">
      <c r="A18" s="883"/>
      <c r="B18" s="883" t="s">
        <v>483</v>
      </c>
      <c r="C18" s="885" t="s">
        <v>497</v>
      </c>
      <c r="D18" s="887" t="s">
        <v>195</v>
      </c>
      <c r="E18" s="883" t="s">
        <v>743</v>
      </c>
      <c r="F18" s="429" t="s">
        <v>798</v>
      </c>
      <c r="G18" s="883" t="s">
        <v>745</v>
      </c>
      <c r="H18" s="564" t="s">
        <v>795</v>
      </c>
      <c r="I18" s="584" t="s">
        <v>796</v>
      </c>
      <c r="J18" s="584">
        <v>4</v>
      </c>
      <c r="K18" s="428" t="s">
        <v>797</v>
      </c>
      <c r="L18" s="428" t="s">
        <v>799</v>
      </c>
      <c r="M18" s="430">
        <v>41100</v>
      </c>
      <c r="N18" s="430">
        <v>41182</v>
      </c>
      <c r="O18" s="431" t="s">
        <v>929</v>
      </c>
      <c r="P18" s="696">
        <v>0</v>
      </c>
      <c r="Q18" s="697">
        <f>P18/J18</f>
        <v>0</v>
      </c>
      <c r="R18" s="698" t="s">
        <v>28</v>
      </c>
      <c r="S18" s="834" t="s">
        <v>789</v>
      </c>
      <c r="T18" s="835" t="s">
        <v>1077</v>
      </c>
      <c r="U18" s="836">
        <v>41113</v>
      </c>
      <c r="V18" s="835" t="s">
        <v>1076</v>
      </c>
      <c r="W18" s="172"/>
      <c r="X18" s="628"/>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row>
    <row r="19" spans="1:76" ht="126.75" customHeight="1">
      <c r="A19" s="884"/>
      <c r="B19" s="884"/>
      <c r="C19" s="886"/>
      <c r="D19" s="888"/>
      <c r="E19" s="884"/>
      <c r="F19" s="429" t="s">
        <v>744</v>
      </c>
      <c r="G19" s="884"/>
      <c r="H19" s="564" t="s">
        <v>746</v>
      </c>
      <c r="I19" s="584" t="s">
        <v>410</v>
      </c>
      <c r="J19" s="584">
        <v>1</v>
      </c>
      <c r="K19" s="428" t="s">
        <v>797</v>
      </c>
      <c r="L19" s="428" t="s">
        <v>799</v>
      </c>
      <c r="M19" s="430">
        <v>41182</v>
      </c>
      <c r="N19" s="430">
        <v>41213</v>
      </c>
      <c r="O19" s="431" t="s">
        <v>930</v>
      </c>
      <c r="P19" s="428">
        <v>0</v>
      </c>
      <c r="Q19" s="697">
        <f>P19/J19</f>
        <v>0</v>
      </c>
      <c r="R19" s="428" t="s">
        <v>28</v>
      </c>
      <c r="S19" s="834" t="s">
        <v>789</v>
      </c>
      <c r="T19" s="835" t="s">
        <v>1077</v>
      </c>
      <c r="U19" s="836">
        <v>41113</v>
      </c>
      <c r="V19" s="835" t="s">
        <v>1076</v>
      </c>
      <c r="W19" s="172"/>
      <c r="X19" s="628"/>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row>
    <row r="20" spans="1:76" ht="127.5" customHeight="1">
      <c r="A20" s="427"/>
      <c r="B20" s="428" t="s">
        <v>483</v>
      </c>
      <c r="C20" s="429" t="s">
        <v>484</v>
      </c>
      <c r="D20" s="428" t="s">
        <v>195</v>
      </c>
      <c r="E20" s="429" t="s">
        <v>800</v>
      </c>
      <c r="F20" s="429" t="s">
        <v>801</v>
      </c>
      <c r="G20" s="429" t="s">
        <v>802</v>
      </c>
      <c r="H20" s="609" t="s">
        <v>803</v>
      </c>
      <c r="I20" s="610" t="s">
        <v>410</v>
      </c>
      <c r="J20" s="611">
        <v>1</v>
      </c>
      <c r="K20" s="428" t="s">
        <v>797</v>
      </c>
      <c r="L20" s="428" t="s">
        <v>799</v>
      </c>
      <c r="M20" s="430">
        <v>41100</v>
      </c>
      <c r="N20" s="430">
        <v>41121</v>
      </c>
      <c r="O20" s="431" t="s">
        <v>930</v>
      </c>
      <c r="P20" s="428">
        <v>0</v>
      </c>
      <c r="Q20" s="697">
        <f>P20/J20</f>
        <v>0</v>
      </c>
      <c r="R20" s="428" t="s">
        <v>28</v>
      </c>
      <c r="S20" s="834" t="s">
        <v>789</v>
      </c>
      <c r="T20" s="835" t="s">
        <v>1077</v>
      </c>
      <c r="U20" s="836">
        <v>41113</v>
      </c>
      <c r="V20" s="835" t="s">
        <v>1076</v>
      </c>
      <c r="W20" s="172"/>
      <c r="X20" s="628"/>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row>
    <row r="21" spans="1:76" ht="168.75" customHeight="1">
      <c r="A21" s="497"/>
      <c r="B21" s="498" t="s">
        <v>196</v>
      </c>
      <c r="C21" s="499" t="s">
        <v>616</v>
      </c>
      <c r="D21" s="498" t="s">
        <v>195</v>
      </c>
      <c r="E21" s="499" t="s">
        <v>691</v>
      </c>
      <c r="F21" s="499" t="s">
        <v>692</v>
      </c>
      <c r="G21" s="499" t="s">
        <v>719</v>
      </c>
      <c r="H21" s="499" t="s">
        <v>865</v>
      </c>
      <c r="I21" s="498" t="s">
        <v>693</v>
      </c>
      <c r="J21" s="500">
        <v>1</v>
      </c>
      <c r="K21" s="498" t="s">
        <v>197</v>
      </c>
      <c r="L21" s="498" t="s">
        <v>516</v>
      </c>
      <c r="M21" s="501">
        <v>41086</v>
      </c>
      <c r="N21" s="501">
        <v>41090</v>
      </c>
      <c r="O21" s="502" t="s">
        <v>950</v>
      </c>
      <c r="P21" s="498">
        <v>1</v>
      </c>
      <c r="Q21" s="503">
        <v>1</v>
      </c>
      <c r="R21" s="498" t="s">
        <v>7</v>
      </c>
      <c r="S21" s="499" t="s">
        <v>1115</v>
      </c>
      <c r="T21" s="841" t="s">
        <v>1077</v>
      </c>
      <c r="U21" s="842">
        <v>41109</v>
      </c>
      <c r="V21" s="841" t="s">
        <v>1116</v>
      </c>
      <c r="W21" s="172"/>
      <c r="X21" s="628"/>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row>
    <row r="22" spans="1:76" ht="140.25" customHeight="1">
      <c r="A22" s="497"/>
      <c r="B22" s="498" t="s">
        <v>196</v>
      </c>
      <c r="C22" s="499" t="s">
        <v>511</v>
      </c>
      <c r="D22" s="498" t="s">
        <v>195</v>
      </c>
      <c r="E22" s="499" t="s">
        <v>519</v>
      </c>
      <c r="F22" s="499" t="s">
        <v>515</v>
      </c>
      <c r="G22" s="499" t="s">
        <v>520</v>
      </c>
      <c r="H22" s="499" t="s">
        <v>521</v>
      </c>
      <c r="I22" s="498" t="s">
        <v>410</v>
      </c>
      <c r="J22" s="500">
        <v>1</v>
      </c>
      <c r="K22" s="498" t="s">
        <v>197</v>
      </c>
      <c r="L22" s="498" t="s">
        <v>516</v>
      </c>
      <c r="M22" s="501">
        <v>41068</v>
      </c>
      <c r="N22" s="501">
        <v>41090</v>
      </c>
      <c r="O22" s="502" t="s">
        <v>951</v>
      </c>
      <c r="P22" s="498">
        <v>1</v>
      </c>
      <c r="Q22" s="503">
        <v>1</v>
      </c>
      <c r="R22" s="498" t="s">
        <v>7</v>
      </c>
      <c r="S22" s="499" t="s">
        <v>1117</v>
      </c>
      <c r="T22" s="841" t="s">
        <v>1077</v>
      </c>
      <c r="U22" s="842">
        <v>41109</v>
      </c>
      <c r="V22" s="841" t="s">
        <v>1116</v>
      </c>
      <c r="W22" s="172"/>
      <c r="X22" s="628"/>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row>
    <row r="23" spans="1:76" ht="146.25" customHeight="1">
      <c r="A23" s="1037"/>
      <c r="B23" s="1037" t="s">
        <v>196</v>
      </c>
      <c r="C23" s="1039" t="s">
        <v>510</v>
      </c>
      <c r="D23" s="1037" t="s">
        <v>195</v>
      </c>
      <c r="E23" s="499" t="s">
        <v>524</v>
      </c>
      <c r="F23" s="499" t="s">
        <v>525</v>
      </c>
      <c r="G23" s="499" t="s">
        <v>526</v>
      </c>
      <c r="H23" s="499" t="s">
        <v>528</v>
      </c>
      <c r="I23" s="498" t="s">
        <v>527</v>
      </c>
      <c r="J23" s="500">
        <v>1</v>
      </c>
      <c r="K23" s="498" t="s">
        <v>197</v>
      </c>
      <c r="L23" s="498" t="s">
        <v>516</v>
      </c>
      <c r="M23" s="501">
        <v>41068</v>
      </c>
      <c r="N23" s="501">
        <v>41121</v>
      </c>
      <c r="O23" s="502" t="s">
        <v>780</v>
      </c>
      <c r="P23" s="498">
        <v>0</v>
      </c>
      <c r="Q23" s="503">
        <v>0</v>
      </c>
      <c r="R23" s="498" t="s">
        <v>178</v>
      </c>
      <c r="S23" s="499" t="s">
        <v>1118</v>
      </c>
      <c r="T23" s="841" t="s">
        <v>1077</v>
      </c>
      <c r="U23" s="842">
        <v>41109</v>
      </c>
      <c r="V23" s="841" t="s">
        <v>1116</v>
      </c>
      <c r="W23" s="172"/>
      <c r="X23" s="628"/>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row>
    <row r="24" spans="1:76" ht="223.5" customHeight="1">
      <c r="A24" s="1038"/>
      <c r="B24" s="1038"/>
      <c r="C24" s="1040"/>
      <c r="D24" s="1038"/>
      <c r="E24" s="499" t="s">
        <v>522</v>
      </c>
      <c r="F24" s="499" t="s">
        <v>523</v>
      </c>
      <c r="G24" s="499" t="s">
        <v>529</v>
      </c>
      <c r="H24" s="498" t="s">
        <v>530</v>
      </c>
      <c r="I24" s="498" t="s">
        <v>410</v>
      </c>
      <c r="J24" s="500">
        <v>1</v>
      </c>
      <c r="K24" s="498" t="s">
        <v>197</v>
      </c>
      <c r="L24" s="498" t="s">
        <v>516</v>
      </c>
      <c r="M24" s="501">
        <v>41068</v>
      </c>
      <c r="N24" s="501">
        <v>41090</v>
      </c>
      <c r="O24" s="502" t="s">
        <v>951</v>
      </c>
      <c r="P24" s="498">
        <v>1</v>
      </c>
      <c r="Q24" s="503">
        <v>1</v>
      </c>
      <c r="R24" s="498" t="s">
        <v>7</v>
      </c>
      <c r="S24" s="499" t="s">
        <v>1117</v>
      </c>
      <c r="T24" s="841" t="s">
        <v>1077</v>
      </c>
      <c r="U24" s="842">
        <v>41109</v>
      </c>
      <c r="V24" s="841" t="s">
        <v>1116</v>
      </c>
      <c r="W24" s="172"/>
      <c r="X24" s="628"/>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row>
    <row r="25" spans="1:76" ht="195" customHeight="1">
      <c r="A25" s="497"/>
      <c r="B25" s="498" t="s">
        <v>196</v>
      </c>
      <c r="C25" s="499" t="s">
        <v>509</v>
      </c>
      <c r="D25" s="498" t="s">
        <v>195</v>
      </c>
      <c r="E25" s="499" t="s">
        <v>531</v>
      </c>
      <c r="F25" s="499" t="s">
        <v>533</v>
      </c>
      <c r="G25" s="499" t="s">
        <v>532</v>
      </c>
      <c r="H25" s="498" t="s">
        <v>534</v>
      </c>
      <c r="I25" s="498" t="s">
        <v>535</v>
      </c>
      <c r="J25" s="500">
        <v>1</v>
      </c>
      <c r="K25" s="498" t="s">
        <v>197</v>
      </c>
      <c r="L25" s="498" t="s">
        <v>516</v>
      </c>
      <c r="M25" s="501">
        <v>41068</v>
      </c>
      <c r="N25" s="501">
        <v>41121</v>
      </c>
      <c r="O25" s="502" t="s">
        <v>781</v>
      </c>
      <c r="P25" s="498">
        <v>0</v>
      </c>
      <c r="Q25" s="503">
        <v>0</v>
      </c>
      <c r="R25" s="498" t="s">
        <v>178</v>
      </c>
      <c r="S25" s="499" t="s">
        <v>1119</v>
      </c>
      <c r="T25" s="841" t="s">
        <v>1077</v>
      </c>
      <c r="U25" s="842">
        <v>41109</v>
      </c>
      <c r="V25" s="841" t="s">
        <v>1116</v>
      </c>
      <c r="W25" s="172"/>
      <c r="X25" s="628"/>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row>
    <row r="26" spans="1:76" ht="153.75" customHeight="1">
      <c r="A26" s="1037"/>
      <c r="B26" s="1037" t="s">
        <v>196</v>
      </c>
      <c r="C26" s="1039" t="s">
        <v>536</v>
      </c>
      <c r="D26" s="1037" t="s">
        <v>195</v>
      </c>
      <c r="E26" s="499" t="s">
        <v>537</v>
      </c>
      <c r="F26" s="499" t="s">
        <v>708</v>
      </c>
      <c r="G26" s="1039" t="s">
        <v>718</v>
      </c>
      <c r="H26" s="498" t="s">
        <v>709</v>
      </c>
      <c r="I26" s="498" t="s">
        <v>710</v>
      </c>
      <c r="J26" s="500">
        <v>1</v>
      </c>
      <c r="K26" s="498" t="s">
        <v>197</v>
      </c>
      <c r="L26" s="498" t="s">
        <v>516</v>
      </c>
      <c r="M26" s="501">
        <v>41087</v>
      </c>
      <c r="N26" s="501">
        <v>41105</v>
      </c>
      <c r="O26" s="502" t="s">
        <v>950</v>
      </c>
      <c r="P26" s="498">
        <v>1</v>
      </c>
      <c r="Q26" s="503">
        <v>1</v>
      </c>
      <c r="R26" s="498" t="s">
        <v>7</v>
      </c>
      <c r="S26" s="856" t="s">
        <v>1115</v>
      </c>
      <c r="T26" s="841" t="s">
        <v>1077</v>
      </c>
      <c r="U26" s="842">
        <v>41109</v>
      </c>
      <c r="V26" s="841" t="s">
        <v>1116</v>
      </c>
      <c r="W26" s="172"/>
      <c r="X26" s="628"/>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row>
    <row r="27" spans="1:76" ht="165.75" customHeight="1">
      <c r="A27" s="1038"/>
      <c r="B27" s="1038"/>
      <c r="C27" s="1040"/>
      <c r="D27" s="1038"/>
      <c r="E27" s="499" t="s">
        <v>518</v>
      </c>
      <c r="F27" s="499" t="s">
        <v>538</v>
      </c>
      <c r="G27" s="1040"/>
      <c r="H27" s="498" t="s">
        <v>711</v>
      </c>
      <c r="I27" s="498" t="s">
        <v>410</v>
      </c>
      <c r="J27" s="500">
        <v>1</v>
      </c>
      <c r="K27" s="498" t="s">
        <v>932</v>
      </c>
      <c r="L27" s="498" t="s">
        <v>516</v>
      </c>
      <c r="M27" s="501">
        <v>41087</v>
      </c>
      <c r="N27" s="501">
        <v>41105</v>
      </c>
      <c r="O27" s="502" t="s">
        <v>952</v>
      </c>
      <c r="P27" s="498">
        <v>1</v>
      </c>
      <c r="Q27" s="503">
        <v>1</v>
      </c>
      <c r="R27" s="498" t="s">
        <v>7</v>
      </c>
      <c r="S27" s="499" t="s">
        <v>1120</v>
      </c>
      <c r="T27" s="841" t="s">
        <v>1077</v>
      </c>
      <c r="U27" s="842">
        <v>41109</v>
      </c>
      <c r="V27" s="841" t="s">
        <v>1116</v>
      </c>
      <c r="W27" s="172"/>
      <c r="X27" s="628"/>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row>
    <row r="28" spans="1:76" ht="174" customHeight="1">
      <c r="A28" s="1037"/>
      <c r="B28" s="1037" t="s">
        <v>196</v>
      </c>
      <c r="C28" s="1037" t="s">
        <v>497</v>
      </c>
      <c r="D28" s="1037" t="s">
        <v>195</v>
      </c>
      <c r="E28" s="499" t="s">
        <v>720</v>
      </c>
      <c r="F28" s="499" t="s">
        <v>721</v>
      </c>
      <c r="G28" s="1037" t="s">
        <v>725</v>
      </c>
      <c r="H28" s="499" t="s">
        <v>722</v>
      </c>
      <c r="I28" s="498" t="s">
        <v>694</v>
      </c>
      <c r="J28" s="500">
        <v>3</v>
      </c>
      <c r="K28" s="498" t="s">
        <v>197</v>
      </c>
      <c r="L28" s="498" t="s">
        <v>723</v>
      </c>
      <c r="M28" s="501">
        <v>41086</v>
      </c>
      <c r="N28" s="501">
        <v>41152</v>
      </c>
      <c r="O28" s="502" t="s">
        <v>953</v>
      </c>
      <c r="P28" s="699">
        <v>0</v>
      </c>
      <c r="Q28" s="700">
        <f>P28/J28</f>
        <v>0</v>
      </c>
      <c r="R28" s="699" t="s">
        <v>28</v>
      </c>
      <c r="S28" s="499" t="s">
        <v>1121</v>
      </c>
      <c r="T28" s="841" t="s">
        <v>1077</v>
      </c>
      <c r="U28" s="842">
        <v>41109</v>
      </c>
      <c r="V28" s="841" t="s">
        <v>1116</v>
      </c>
      <c r="W28" s="172"/>
      <c r="X28" s="628"/>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row>
    <row r="29" spans="1:76" ht="110.25" customHeight="1">
      <c r="A29" s="1038"/>
      <c r="B29" s="1038"/>
      <c r="C29" s="1038"/>
      <c r="D29" s="1038"/>
      <c r="E29" s="499" t="s">
        <v>517</v>
      </c>
      <c r="F29" s="499" t="s">
        <v>726</v>
      </c>
      <c r="G29" s="1038"/>
      <c r="H29" s="499" t="s">
        <v>724</v>
      </c>
      <c r="I29" s="498" t="s">
        <v>334</v>
      </c>
      <c r="J29" s="500">
        <v>1</v>
      </c>
      <c r="K29" s="498" t="s">
        <v>197</v>
      </c>
      <c r="L29" s="498" t="s">
        <v>723</v>
      </c>
      <c r="M29" s="501">
        <v>41152</v>
      </c>
      <c r="N29" s="501">
        <v>41182</v>
      </c>
      <c r="O29" s="701" t="s">
        <v>837</v>
      </c>
      <c r="P29" s="699">
        <v>0</v>
      </c>
      <c r="Q29" s="700">
        <f>P29/J29</f>
        <v>0</v>
      </c>
      <c r="R29" s="699" t="s">
        <v>28</v>
      </c>
      <c r="S29" s="498" t="s">
        <v>789</v>
      </c>
      <c r="T29" s="841" t="s">
        <v>1077</v>
      </c>
      <c r="U29" s="842">
        <v>41109</v>
      </c>
      <c r="V29" s="841" t="s">
        <v>1116</v>
      </c>
      <c r="W29" s="172"/>
      <c r="X29" s="628"/>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row>
    <row r="30" spans="1:22" ht="237" customHeight="1">
      <c r="A30" s="420"/>
      <c r="B30" s="421" t="s">
        <v>196</v>
      </c>
      <c r="C30" s="422" t="s">
        <v>59</v>
      </c>
      <c r="D30" s="421" t="s">
        <v>172</v>
      </c>
      <c r="E30" s="420" t="s">
        <v>60</v>
      </c>
      <c r="F30" s="420" t="s">
        <v>478</v>
      </c>
      <c r="G30" s="420" t="s">
        <v>61</v>
      </c>
      <c r="H30" s="423" t="s">
        <v>63</v>
      </c>
      <c r="I30" s="17" t="s">
        <v>64</v>
      </c>
      <c r="J30" s="11">
        <v>8</v>
      </c>
      <c r="K30" s="12" t="s">
        <v>197</v>
      </c>
      <c r="L30" s="11" t="s">
        <v>58</v>
      </c>
      <c r="M30" s="14" t="s">
        <v>62</v>
      </c>
      <c r="N30" s="18">
        <v>40298</v>
      </c>
      <c r="O30" s="424" t="s">
        <v>1139</v>
      </c>
      <c r="P30" s="11">
        <v>7</v>
      </c>
      <c r="Q30" s="425">
        <v>0.95</v>
      </c>
      <c r="R30" s="426" t="s">
        <v>178</v>
      </c>
      <c r="S30" s="499" t="s">
        <v>1122</v>
      </c>
      <c r="T30" s="843" t="s">
        <v>1077</v>
      </c>
      <c r="U30" s="842">
        <v>41109</v>
      </c>
      <c r="V30" s="841" t="s">
        <v>1116</v>
      </c>
    </row>
    <row r="31" spans="1:22" ht="157.5" customHeight="1">
      <c r="A31" s="26"/>
      <c r="B31" s="24" t="s">
        <v>196</v>
      </c>
      <c r="C31" s="236" t="s">
        <v>65</v>
      </c>
      <c r="D31" s="13" t="s">
        <v>172</v>
      </c>
      <c r="E31" s="364" t="s">
        <v>198</v>
      </c>
      <c r="F31" s="365" t="s">
        <v>199</v>
      </c>
      <c r="G31" s="100" t="s">
        <v>200</v>
      </c>
      <c r="H31" s="21" t="s">
        <v>201</v>
      </c>
      <c r="I31" s="20" t="s">
        <v>202</v>
      </c>
      <c r="J31" s="20">
        <v>1</v>
      </c>
      <c r="K31" s="12" t="s">
        <v>197</v>
      </c>
      <c r="L31" s="16" t="s">
        <v>58</v>
      </c>
      <c r="M31" s="22">
        <v>39814</v>
      </c>
      <c r="N31" s="23">
        <v>40116</v>
      </c>
      <c r="O31" s="713" t="s">
        <v>954</v>
      </c>
      <c r="P31" s="24">
        <v>1</v>
      </c>
      <c r="Q31" s="41">
        <f>P31/J31</f>
        <v>1</v>
      </c>
      <c r="R31" s="15" t="s">
        <v>7</v>
      </c>
      <c r="S31" s="499" t="s">
        <v>1123</v>
      </c>
      <c r="T31" s="844" t="s">
        <v>1077</v>
      </c>
      <c r="U31" s="842">
        <v>41109</v>
      </c>
      <c r="V31" s="841" t="s">
        <v>1116</v>
      </c>
    </row>
    <row r="32" spans="1:22" ht="268.5" customHeight="1">
      <c r="A32" s="151"/>
      <c r="B32" s="50" t="s">
        <v>196</v>
      </c>
      <c r="C32" s="237" t="s">
        <v>204</v>
      </c>
      <c r="D32" s="13" t="s">
        <v>172</v>
      </c>
      <c r="E32" s="26" t="s">
        <v>205</v>
      </c>
      <c r="F32" s="47" t="s">
        <v>206</v>
      </c>
      <c r="G32" s="47" t="s">
        <v>207</v>
      </c>
      <c r="H32" s="48" t="s">
        <v>764</v>
      </c>
      <c r="I32" s="49" t="s">
        <v>208</v>
      </c>
      <c r="J32" s="29">
        <v>1</v>
      </c>
      <c r="K32" s="12" t="s">
        <v>197</v>
      </c>
      <c r="L32" s="19" t="s">
        <v>203</v>
      </c>
      <c r="M32" s="27">
        <v>39848</v>
      </c>
      <c r="N32" s="28">
        <v>39963</v>
      </c>
      <c r="O32" s="655" t="s">
        <v>955</v>
      </c>
      <c r="P32" s="24">
        <v>1</v>
      </c>
      <c r="Q32" s="41">
        <f>P32/J32</f>
        <v>1</v>
      </c>
      <c r="R32" s="15" t="s">
        <v>7</v>
      </c>
      <c r="S32" s="499" t="s">
        <v>1124</v>
      </c>
      <c r="T32" s="846" t="s">
        <v>1077</v>
      </c>
      <c r="U32" s="848">
        <v>41109</v>
      </c>
      <c r="V32" s="846" t="s">
        <v>1116</v>
      </c>
    </row>
    <row r="33" spans="1:22" ht="230.25" customHeight="1">
      <c r="A33" s="370"/>
      <c r="B33" s="374" t="s">
        <v>196</v>
      </c>
      <c r="C33" s="371" t="s">
        <v>210</v>
      </c>
      <c r="D33" s="375" t="s">
        <v>172</v>
      </c>
      <c r="E33" s="49" t="s">
        <v>211</v>
      </c>
      <c r="F33" s="372" t="s">
        <v>212</v>
      </c>
      <c r="G33" s="372" t="s">
        <v>213</v>
      </c>
      <c r="H33" s="50" t="s">
        <v>214</v>
      </c>
      <c r="I33" s="50" t="s">
        <v>215</v>
      </c>
      <c r="J33" s="30">
        <v>1</v>
      </c>
      <c r="K33" s="12" t="s">
        <v>197</v>
      </c>
      <c r="L33" s="24" t="s">
        <v>209</v>
      </c>
      <c r="M33" s="25">
        <v>39816</v>
      </c>
      <c r="N33" s="25">
        <v>40178</v>
      </c>
      <c r="O33" s="51" t="s">
        <v>956</v>
      </c>
      <c r="P33" s="24">
        <v>1</v>
      </c>
      <c r="Q33" s="41">
        <v>1</v>
      </c>
      <c r="R33" s="15" t="s">
        <v>7</v>
      </c>
      <c r="S33" s="499" t="s">
        <v>1125</v>
      </c>
      <c r="T33" s="844" t="s">
        <v>1077</v>
      </c>
      <c r="U33" s="845">
        <v>41109</v>
      </c>
      <c r="V33" s="844" t="s">
        <v>1116</v>
      </c>
    </row>
    <row r="34" spans="1:22" ht="194.25" customHeight="1">
      <c r="A34" s="373"/>
      <c r="B34" s="565" t="s">
        <v>196</v>
      </c>
      <c r="C34" s="238" t="s">
        <v>216</v>
      </c>
      <c r="D34" s="97" t="s">
        <v>172</v>
      </c>
      <c r="E34" s="97" t="s">
        <v>217</v>
      </c>
      <c r="F34" s="97" t="s">
        <v>218</v>
      </c>
      <c r="G34" s="97" t="s">
        <v>219</v>
      </c>
      <c r="H34" s="99" t="s">
        <v>221</v>
      </c>
      <c r="I34" s="94" t="s">
        <v>222</v>
      </c>
      <c r="J34" s="94">
        <v>1</v>
      </c>
      <c r="K34" s="95" t="s">
        <v>220</v>
      </c>
      <c r="L34" s="98" t="s">
        <v>209</v>
      </c>
      <c r="M34" s="25">
        <v>39814</v>
      </c>
      <c r="N34" s="25">
        <v>40178</v>
      </c>
      <c r="O34" s="51" t="s">
        <v>790</v>
      </c>
      <c r="P34" s="24">
        <v>0</v>
      </c>
      <c r="Q34" s="41">
        <f aca="true" t="shared" si="1" ref="Q34:Q39">P34/J34</f>
        <v>0</v>
      </c>
      <c r="R34" s="15" t="s">
        <v>28</v>
      </c>
      <c r="S34" s="499" t="s">
        <v>1126</v>
      </c>
      <c r="T34" s="844" t="s">
        <v>1077</v>
      </c>
      <c r="U34" s="845">
        <v>41109</v>
      </c>
      <c r="V34" s="844" t="s">
        <v>1116</v>
      </c>
    </row>
    <row r="35" spans="1:22" ht="251.25" customHeight="1">
      <c r="A35" s="992"/>
      <c r="B35" s="992" t="s">
        <v>196</v>
      </c>
      <c r="C35" s="890" t="s">
        <v>92</v>
      </c>
      <c r="D35" s="992" t="s">
        <v>195</v>
      </c>
      <c r="E35" s="890" t="s">
        <v>93</v>
      </c>
      <c r="F35" s="120" t="s">
        <v>94</v>
      </c>
      <c r="G35" s="890" t="s">
        <v>95</v>
      </c>
      <c r="H35" s="101" t="s">
        <v>96</v>
      </c>
      <c r="I35" s="119" t="s">
        <v>97</v>
      </c>
      <c r="J35" s="119">
        <v>1</v>
      </c>
      <c r="K35" s="102" t="s">
        <v>197</v>
      </c>
      <c r="L35" s="118" t="s">
        <v>209</v>
      </c>
      <c r="M35" s="146">
        <v>39814</v>
      </c>
      <c r="N35" s="146">
        <v>40298</v>
      </c>
      <c r="O35" s="149" t="s">
        <v>957</v>
      </c>
      <c r="P35" s="796">
        <v>0.4</v>
      </c>
      <c r="Q35" s="147">
        <f t="shared" si="1"/>
        <v>0.4</v>
      </c>
      <c r="R35" s="148" t="s">
        <v>178</v>
      </c>
      <c r="S35" s="499" t="s">
        <v>1127</v>
      </c>
      <c r="T35" s="844" t="s">
        <v>1077</v>
      </c>
      <c r="U35" s="845">
        <v>41109</v>
      </c>
      <c r="V35" s="844" t="s">
        <v>1116</v>
      </c>
    </row>
    <row r="36" spans="1:22" ht="193.5" customHeight="1">
      <c r="A36" s="992"/>
      <c r="B36" s="992"/>
      <c r="C36" s="890"/>
      <c r="D36" s="992"/>
      <c r="E36" s="890"/>
      <c r="F36" s="120" t="s">
        <v>98</v>
      </c>
      <c r="G36" s="890"/>
      <c r="H36" s="47" t="s">
        <v>99</v>
      </c>
      <c r="I36" s="118" t="s">
        <v>100</v>
      </c>
      <c r="J36" s="118">
        <v>1</v>
      </c>
      <c r="K36" s="103" t="s">
        <v>197</v>
      </c>
      <c r="L36" s="118" t="s">
        <v>209</v>
      </c>
      <c r="M36" s="146">
        <v>39814</v>
      </c>
      <c r="N36" s="146">
        <v>40298</v>
      </c>
      <c r="O36" s="149" t="s">
        <v>957</v>
      </c>
      <c r="P36" s="796">
        <v>0.4</v>
      </c>
      <c r="Q36" s="150">
        <f t="shared" si="1"/>
        <v>0.4</v>
      </c>
      <c r="R36" s="148" t="s">
        <v>178</v>
      </c>
      <c r="S36" s="499" t="s">
        <v>1127</v>
      </c>
      <c r="T36" s="844" t="s">
        <v>1077</v>
      </c>
      <c r="U36" s="845">
        <v>41109</v>
      </c>
      <c r="V36" s="844" t="s">
        <v>1116</v>
      </c>
    </row>
    <row r="37" spans="1:22" ht="174.75" customHeight="1">
      <c r="A37" s="889"/>
      <c r="B37" s="889" t="s">
        <v>196</v>
      </c>
      <c r="C37" s="899" t="s">
        <v>101</v>
      </c>
      <c r="D37" s="889" t="s">
        <v>195</v>
      </c>
      <c r="E37" s="120" t="s">
        <v>102</v>
      </c>
      <c r="F37" s="120" t="s">
        <v>103</v>
      </c>
      <c r="G37" s="208" t="s">
        <v>104</v>
      </c>
      <c r="H37" s="47" t="s">
        <v>105</v>
      </c>
      <c r="I37" s="47" t="s">
        <v>106</v>
      </c>
      <c r="J37" s="118">
        <v>1</v>
      </c>
      <c r="K37" s="47" t="s">
        <v>197</v>
      </c>
      <c r="L37" s="118" t="s">
        <v>209</v>
      </c>
      <c r="M37" s="146">
        <v>39814</v>
      </c>
      <c r="N37" s="146">
        <v>39994</v>
      </c>
      <c r="O37" s="612" t="s">
        <v>958</v>
      </c>
      <c r="P37" s="19">
        <v>0</v>
      </c>
      <c r="Q37" s="42">
        <f t="shared" si="1"/>
        <v>0</v>
      </c>
      <c r="R37" s="15" t="s">
        <v>28</v>
      </c>
      <c r="S37" s="499" t="s">
        <v>1128</v>
      </c>
      <c r="T37" s="847" t="s">
        <v>1077</v>
      </c>
      <c r="U37" s="845">
        <v>41109</v>
      </c>
      <c r="V37" s="844" t="s">
        <v>1116</v>
      </c>
    </row>
    <row r="38" spans="1:22" ht="203.25" customHeight="1">
      <c r="A38" s="889"/>
      <c r="B38" s="889"/>
      <c r="C38" s="899"/>
      <c r="D38" s="889"/>
      <c r="E38" s="121" t="s">
        <v>107</v>
      </c>
      <c r="F38" s="121" t="s">
        <v>108</v>
      </c>
      <c r="G38" s="208" t="s">
        <v>109</v>
      </c>
      <c r="H38" s="101" t="s">
        <v>110</v>
      </c>
      <c r="I38" s="101" t="s">
        <v>222</v>
      </c>
      <c r="J38" s="119">
        <v>1</v>
      </c>
      <c r="K38" s="101" t="s">
        <v>197</v>
      </c>
      <c r="L38" s="118" t="s">
        <v>209</v>
      </c>
      <c r="M38" s="146">
        <v>39814</v>
      </c>
      <c r="N38" s="656">
        <v>40359</v>
      </c>
      <c r="O38" s="666" t="s">
        <v>959</v>
      </c>
      <c r="P38" s="657">
        <v>0</v>
      </c>
      <c r="Q38" s="150">
        <f t="shared" si="1"/>
        <v>0</v>
      </c>
      <c r="R38" s="15" t="s">
        <v>28</v>
      </c>
      <c r="S38" s="16" t="s">
        <v>1126</v>
      </c>
      <c r="T38" s="847" t="s">
        <v>1077</v>
      </c>
      <c r="U38" s="845">
        <v>41109</v>
      </c>
      <c r="V38" s="844" t="s">
        <v>1116</v>
      </c>
    </row>
    <row r="39" spans="1:22" ht="163.5" customHeight="1">
      <c r="A39" s="47"/>
      <c r="B39" s="507" t="s">
        <v>196</v>
      </c>
      <c r="C39" s="47" t="s">
        <v>83</v>
      </c>
      <c r="D39" s="47" t="s">
        <v>195</v>
      </c>
      <c r="E39" s="47" t="s">
        <v>84</v>
      </c>
      <c r="F39" s="494" t="s">
        <v>85</v>
      </c>
      <c r="G39" s="47" t="s">
        <v>86</v>
      </c>
      <c r="H39" s="239" t="s">
        <v>88</v>
      </c>
      <c r="I39" s="235" t="s">
        <v>89</v>
      </c>
      <c r="J39" s="235">
        <v>1</v>
      </c>
      <c r="K39" s="235" t="s">
        <v>220</v>
      </c>
      <c r="L39" s="235" t="s">
        <v>90</v>
      </c>
      <c r="M39" s="28">
        <v>39845</v>
      </c>
      <c r="N39" s="146">
        <v>40178</v>
      </c>
      <c r="O39" s="612" t="s">
        <v>933</v>
      </c>
      <c r="P39" s="796">
        <v>1</v>
      </c>
      <c r="Q39" s="150">
        <f t="shared" si="1"/>
        <v>1</v>
      </c>
      <c r="R39" s="15" t="s">
        <v>7</v>
      </c>
      <c r="S39" s="612" t="s">
        <v>1140</v>
      </c>
      <c r="T39" s="846" t="s">
        <v>1082</v>
      </c>
      <c r="U39" s="845">
        <v>41109</v>
      </c>
      <c r="V39" s="844" t="s">
        <v>1116</v>
      </c>
    </row>
    <row r="40" spans="1:22" ht="120.75" customHeight="1">
      <c r="A40" s="212"/>
      <c r="B40" s="583" t="s">
        <v>275</v>
      </c>
      <c r="C40" s="210" t="s">
        <v>740</v>
      </c>
      <c r="D40" s="602" t="s">
        <v>612</v>
      </c>
      <c r="E40" s="718" t="s">
        <v>996</v>
      </c>
      <c r="F40" s="210"/>
      <c r="G40" s="212"/>
      <c r="H40" s="210"/>
      <c r="I40" s="583"/>
      <c r="J40" s="583"/>
      <c r="K40" s="583"/>
      <c r="L40" s="583"/>
      <c r="M40" s="585"/>
      <c r="N40" s="585"/>
      <c r="O40" s="462"/>
      <c r="P40" s="583"/>
      <c r="Q40" s="250"/>
      <c r="R40" s="175"/>
      <c r="S40" s="770" t="s">
        <v>1074</v>
      </c>
      <c r="T40" s="770"/>
      <c r="U40" s="771">
        <v>41109</v>
      </c>
      <c r="V40" s="770" t="s">
        <v>1116</v>
      </c>
    </row>
    <row r="41" spans="1:22" ht="188.25" customHeight="1">
      <c r="A41" s="891"/>
      <c r="B41" s="891" t="s">
        <v>275</v>
      </c>
      <c r="C41" s="893" t="s">
        <v>620</v>
      </c>
      <c r="D41" s="891" t="s">
        <v>612</v>
      </c>
      <c r="E41" s="893" t="s">
        <v>632</v>
      </c>
      <c r="F41" s="210" t="s">
        <v>633</v>
      </c>
      <c r="G41" s="210" t="s">
        <v>636</v>
      </c>
      <c r="H41" s="210" t="s">
        <v>396</v>
      </c>
      <c r="I41" s="583" t="s">
        <v>637</v>
      </c>
      <c r="J41" s="583">
        <v>1</v>
      </c>
      <c r="K41" s="583" t="s">
        <v>286</v>
      </c>
      <c r="L41" s="583" t="s">
        <v>648</v>
      </c>
      <c r="M41" s="585">
        <v>40969</v>
      </c>
      <c r="N41" s="585">
        <v>41090</v>
      </c>
      <c r="O41" s="714" t="s">
        <v>960</v>
      </c>
      <c r="P41" s="583">
        <v>1</v>
      </c>
      <c r="Q41" s="250">
        <v>1</v>
      </c>
      <c r="R41" s="175" t="s">
        <v>7</v>
      </c>
      <c r="S41" s="714" t="s">
        <v>1141</v>
      </c>
      <c r="T41" s="186" t="s">
        <v>1077</v>
      </c>
      <c r="U41" s="854">
        <v>41109</v>
      </c>
      <c r="V41" s="186" t="s">
        <v>1116</v>
      </c>
    </row>
    <row r="42" spans="1:22" ht="126.75" customHeight="1">
      <c r="A42" s="892"/>
      <c r="B42" s="892"/>
      <c r="C42" s="894"/>
      <c r="D42" s="892"/>
      <c r="E42" s="894"/>
      <c r="F42" s="210" t="s">
        <v>634</v>
      </c>
      <c r="G42" s="210" t="s">
        <v>635</v>
      </c>
      <c r="H42" s="210" t="s">
        <v>638</v>
      </c>
      <c r="I42" s="583" t="s">
        <v>410</v>
      </c>
      <c r="J42" s="583">
        <v>1</v>
      </c>
      <c r="K42" s="583" t="s">
        <v>286</v>
      </c>
      <c r="L42" s="583" t="s">
        <v>649</v>
      </c>
      <c r="M42" s="585">
        <v>40969</v>
      </c>
      <c r="N42" s="585">
        <v>41090</v>
      </c>
      <c r="O42" s="462" t="s">
        <v>961</v>
      </c>
      <c r="P42" s="583">
        <v>1</v>
      </c>
      <c r="Q42" s="250">
        <v>1</v>
      </c>
      <c r="R42" s="175" t="s">
        <v>7</v>
      </c>
      <c r="S42" s="714" t="s">
        <v>1142</v>
      </c>
      <c r="T42" s="186" t="s">
        <v>1077</v>
      </c>
      <c r="U42" s="854">
        <v>41109</v>
      </c>
      <c r="V42" s="186" t="s">
        <v>1116</v>
      </c>
    </row>
    <row r="43" spans="1:22" ht="156.75" customHeight="1">
      <c r="A43" s="212"/>
      <c r="B43" s="711" t="s">
        <v>275</v>
      </c>
      <c r="C43" s="210" t="s">
        <v>605</v>
      </c>
      <c r="D43" s="583" t="s">
        <v>612</v>
      </c>
      <c r="E43" s="210" t="s">
        <v>640</v>
      </c>
      <c r="F43" s="210" t="s">
        <v>698</v>
      </c>
      <c r="G43" s="210" t="s">
        <v>644</v>
      </c>
      <c r="H43" s="210" t="s">
        <v>645</v>
      </c>
      <c r="I43" s="583" t="s">
        <v>646</v>
      </c>
      <c r="J43" s="586">
        <v>1</v>
      </c>
      <c r="K43" s="583" t="s">
        <v>647</v>
      </c>
      <c r="L43" s="583" t="s">
        <v>684</v>
      </c>
      <c r="M43" s="585">
        <v>41086</v>
      </c>
      <c r="N43" s="585">
        <v>41213</v>
      </c>
      <c r="O43" s="462" t="s">
        <v>854</v>
      </c>
      <c r="P43" s="583">
        <v>0</v>
      </c>
      <c r="Q43" s="250">
        <v>0</v>
      </c>
      <c r="R43" s="175" t="s">
        <v>28</v>
      </c>
      <c r="S43" s="175" t="s">
        <v>1143</v>
      </c>
      <c r="T43" s="186" t="s">
        <v>1077</v>
      </c>
      <c r="U43" s="854">
        <v>41109</v>
      </c>
      <c r="V43" s="186" t="s">
        <v>1116</v>
      </c>
    </row>
    <row r="44" spans="1:22" ht="179.25" customHeight="1">
      <c r="A44" s="891"/>
      <c r="B44" s="891" t="s">
        <v>275</v>
      </c>
      <c r="C44" s="891" t="s">
        <v>611</v>
      </c>
      <c r="D44" s="891" t="s">
        <v>612</v>
      </c>
      <c r="E44" s="891" t="s">
        <v>650</v>
      </c>
      <c r="F44" s="210" t="s">
        <v>651</v>
      </c>
      <c r="G44" s="891" t="s">
        <v>665</v>
      </c>
      <c r="H44" s="210" t="s">
        <v>641</v>
      </c>
      <c r="I44" s="583" t="s">
        <v>652</v>
      </c>
      <c r="J44" s="583">
        <v>7</v>
      </c>
      <c r="K44" s="583" t="s">
        <v>286</v>
      </c>
      <c r="L44" s="583" t="s">
        <v>639</v>
      </c>
      <c r="M44" s="585">
        <v>41061</v>
      </c>
      <c r="N44" s="585">
        <v>41090</v>
      </c>
      <c r="O44" s="462" t="s">
        <v>791</v>
      </c>
      <c r="P44" s="583">
        <v>7</v>
      </c>
      <c r="Q44" s="250">
        <v>1</v>
      </c>
      <c r="R44" s="175" t="s">
        <v>7</v>
      </c>
      <c r="S44" s="714" t="s">
        <v>1144</v>
      </c>
      <c r="T44" s="186" t="s">
        <v>1077</v>
      </c>
      <c r="U44" s="854">
        <v>41109</v>
      </c>
      <c r="V44" s="186" t="s">
        <v>1116</v>
      </c>
    </row>
    <row r="45" spans="1:22" ht="170.25" customHeight="1">
      <c r="A45" s="892"/>
      <c r="B45" s="892"/>
      <c r="C45" s="892"/>
      <c r="D45" s="892"/>
      <c r="E45" s="892"/>
      <c r="F45" s="210" t="s">
        <v>666</v>
      </c>
      <c r="G45" s="892"/>
      <c r="H45" s="210" t="s">
        <v>685</v>
      </c>
      <c r="I45" s="583" t="s">
        <v>281</v>
      </c>
      <c r="J45" s="583">
        <v>1</v>
      </c>
      <c r="K45" s="583" t="s">
        <v>286</v>
      </c>
      <c r="L45" s="583" t="s">
        <v>639</v>
      </c>
      <c r="M45" s="585">
        <v>41091</v>
      </c>
      <c r="N45" s="585">
        <v>41152</v>
      </c>
      <c r="O45" s="613" t="s">
        <v>837</v>
      </c>
      <c r="P45" s="583">
        <v>0</v>
      </c>
      <c r="Q45" s="250">
        <v>0</v>
      </c>
      <c r="R45" s="175" t="s">
        <v>28</v>
      </c>
      <c r="S45" s="175" t="s">
        <v>789</v>
      </c>
      <c r="T45" s="186" t="s">
        <v>1077</v>
      </c>
      <c r="U45" s="854">
        <v>41109</v>
      </c>
      <c r="V45" s="186" t="s">
        <v>1116</v>
      </c>
    </row>
    <row r="46" spans="1:22" ht="163.5" customHeight="1">
      <c r="A46" s="891"/>
      <c r="B46" s="891" t="s">
        <v>275</v>
      </c>
      <c r="C46" s="893" t="s">
        <v>613</v>
      </c>
      <c r="D46" s="891" t="s">
        <v>612</v>
      </c>
      <c r="E46" s="891" t="s">
        <v>653</v>
      </c>
      <c r="F46" s="210" t="s">
        <v>654</v>
      </c>
      <c r="G46" s="891" t="s">
        <v>667</v>
      </c>
      <c r="H46" s="210" t="s">
        <v>686</v>
      </c>
      <c r="I46" s="583" t="s">
        <v>281</v>
      </c>
      <c r="J46" s="583">
        <v>1</v>
      </c>
      <c r="K46" s="583" t="s">
        <v>647</v>
      </c>
      <c r="L46" s="583" t="s">
        <v>639</v>
      </c>
      <c r="M46" s="585">
        <v>41061</v>
      </c>
      <c r="N46" s="585">
        <v>41151</v>
      </c>
      <c r="O46" s="702" t="s">
        <v>934</v>
      </c>
      <c r="P46" s="583">
        <v>0.2</v>
      </c>
      <c r="Q46" s="250">
        <v>0.2</v>
      </c>
      <c r="R46" s="175" t="s">
        <v>178</v>
      </c>
      <c r="S46" s="175" t="s">
        <v>1145</v>
      </c>
      <c r="T46" s="186" t="s">
        <v>1077</v>
      </c>
      <c r="U46" s="854">
        <v>41109</v>
      </c>
      <c r="V46" s="186" t="s">
        <v>1116</v>
      </c>
    </row>
    <row r="47" spans="1:22" ht="163.5" customHeight="1">
      <c r="A47" s="892"/>
      <c r="B47" s="892"/>
      <c r="C47" s="894"/>
      <c r="D47" s="892"/>
      <c r="E47" s="892"/>
      <c r="F47" s="210" t="s">
        <v>668</v>
      </c>
      <c r="G47" s="892"/>
      <c r="H47" s="210" t="s">
        <v>669</v>
      </c>
      <c r="I47" s="583" t="s">
        <v>410</v>
      </c>
      <c r="J47" s="583">
        <v>1</v>
      </c>
      <c r="K47" s="583" t="s">
        <v>286</v>
      </c>
      <c r="L47" s="583" t="s">
        <v>639</v>
      </c>
      <c r="M47" s="585">
        <v>41120</v>
      </c>
      <c r="N47" s="585">
        <v>41167</v>
      </c>
      <c r="O47" s="613" t="s">
        <v>837</v>
      </c>
      <c r="P47" s="672">
        <v>0</v>
      </c>
      <c r="Q47" s="250">
        <v>0</v>
      </c>
      <c r="R47" s="175" t="s">
        <v>28</v>
      </c>
      <c r="S47" s="175" t="s">
        <v>789</v>
      </c>
      <c r="T47" s="186" t="s">
        <v>1077</v>
      </c>
      <c r="U47" s="854">
        <v>41109</v>
      </c>
      <c r="V47" s="186" t="s">
        <v>1116</v>
      </c>
    </row>
    <row r="48" spans="1:22" ht="147" customHeight="1">
      <c r="A48" s="891"/>
      <c r="B48" s="891" t="s">
        <v>275</v>
      </c>
      <c r="C48" s="893" t="s">
        <v>610</v>
      </c>
      <c r="D48" s="891" t="s">
        <v>195</v>
      </c>
      <c r="E48" s="893" t="s">
        <v>670</v>
      </c>
      <c r="F48" s="210" t="s">
        <v>671</v>
      </c>
      <c r="G48" s="891" t="s">
        <v>673</v>
      </c>
      <c r="H48" s="210" t="s">
        <v>676</v>
      </c>
      <c r="I48" s="588" t="s">
        <v>410</v>
      </c>
      <c r="J48" s="588">
        <v>1</v>
      </c>
      <c r="K48" s="588" t="s">
        <v>286</v>
      </c>
      <c r="L48" s="588" t="s">
        <v>642</v>
      </c>
      <c r="M48" s="585">
        <v>41082</v>
      </c>
      <c r="N48" s="585">
        <v>41090</v>
      </c>
      <c r="O48" s="462" t="s">
        <v>962</v>
      </c>
      <c r="P48" s="547">
        <v>1</v>
      </c>
      <c r="Q48" s="250">
        <v>1</v>
      </c>
      <c r="R48" s="175" t="s">
        <v>7</v>
      </c>
      <c r="S48" s="714" t="s">
        <v>1146</v>
      </c>
      <c r="T48" s="186" t="s">
        <v>1077</v>
      </c>
      <c r="U48" s="854">
        <v>41109</v>
      </c>
      <c r="V48" s="186" t="s">
        <v>1116</v>
      </c>
    </row>
    <row r="49" spans="1:22" ht="154.5" customHeight="1">
      <c r="A49" s="892"/>
      <c r="B49" s="892"/>
      <c r="C49" s="894"/>
      <c r="D49" s="892"/>
      <c r="E49" s="894"/>
      <c r="F49" s="210" t="s">
        <v>672</v>
      </c>
      <c r="G49" s="892"/>
      <c r="H49" s="210" t="s">
        <v>675</v>
      </c>
      <c r="I49" s="588" t="s">
        <v>674</v>
      </c>
      <c r="J49" s="586">
        <v>1</v>
      </c>
      <c r="K49" s="588" t="s">
        <v>286</v>
      </c>
      <c r="L49" s="588" t="s">
        <v>677</v>
      </c>
      <c r="M49" s="585">
        <v>41082</v>
      </c>
      <c r="N49" s="585">
        <v>41152</v>
      </c>
      <c r="O49" s="462" t="s">
        <v>963</v>
      </c>
      <c r="P49" s="586">
        <v>0.5</v>
      </c>
      <c r="Q49" s="250">
        <v>0.5</v>
      </c>
      <c r="R49" s="175" t="s">
        <v>178</v>
      </c>
      <c r="S49" s="714" t="s">
        <v>1147</v>
      </c>
      <c r="T49" s="186" t="s">
        <v>1077</v>
      </c>
      <c r="U49" s="854">
        <v>41109</v>
      </c>
      <c r="V49" s="186" t="s">
        <v>1116</v>
      </c>
    </row>
    <row r="50" spans="1:22" ht="207.75" customHeight="1">
      <c r="A50" s="891" t="s">
        <v>679</v>
      </c>
      <c r="B50" s="891" t="s">
        <v>275</v>
      </c>
      <c r="C50" s="891" t="s">
        <v>609</v>
      </c>
      <c r="D50" s="891" t="s">
        <v>195</v>
      </c>
      <c r="E50" s="891" t="s">
        <v>643</v>
      </c>
      <c r="F50" s="210" t="s">
        <v>680</v>
      </c>
      <c r="G50" s="891" t="s">
        <v>681</v>
      </c>
      <c r="H50" s="210" t="s">
        <v>678</v>
      </c>
      <c r="I50" s="588" t="s">
        <v>281</v>
      </c>
      <c r="J50" s="588">
        <v>1</v>
      </c>
      <c r="K50" s="588" t="s">
        <v>286</v>
      </c>
      <c r="L50" s="588" t="s">
        <v>713</v>
      </c>
      <c r="M50" s="585">
        <v>41082</v>
      </c>
      <c r="N50" s="585">
        <v>41152</v>
      </c>
      <c r="O50" s="462" t="s">
        <v>964</v>
      </c>
      <c r="P50" s="547">
        <v>0.2</v>
      </c>
      <c r="Q50" s="250">
        <v>0.2</v>
      </c>
      <c r="R50" s="175" t="s">
        <v>178</v>
      </c>
      <c r="S50" s="175" t="s">
        <v>1145</v>
      </c>
      <c r="T50" s="186" t="s">
        <v>1077</v>
      </c>
      <c r="U50" s="854">
        <v>41109</v>
      </c>
      <c r="V50" s="186" t="s">
        <v>1116</v>
      </c>
    </row>
    <row r="51" spans="1:22" ht="207.75" customHeight="1">
      <c r="A51" s="892"/>
      <c r="B51" s="892"/>
      <c r="C51" s="892"/>
      <c r="D51" s="892"/>
      <c r="E51" s="892"/>
      <c r="F51" s="210" t="s">
        <v>682</v>
      </c>
      <c r="G51" s="892"/>
      <c r="H51" s="210" t="s">
        <v>683</v>
      </c>
      <c r="I51" s="588" t="s">
        <v>410</v>
      </c>
      <c r="J51" s="588">
        <v>1</v>
      </c>
      <c r="K51" s="587" t="s">
        <v>647</v>
      </c>
      <c r="L51" s="588" t="s">
        <v>660</v>
      </c>
      <c r="M51" s="585">
        <v>41152</v>
      </c>
      <c r="N51" s="585">
        <v>41182</v>
      </c>
      <c r="O51" s="613" t="s">
        <v>837</v>
      </c>
      <c r="P51" s="672">
        <v>0</v>
      </c>
      <c r="Q51" s="250">
        <v>0</v>
      </c>
      <c r="R51" s="175" t="s">
        <v>28</v>
      </c>
      <c r="S51" s="175" t="s">
        <v>1145</v>
      </c>
      <c r="T51" s="186" t="s">
        <v>1077</v>
      </c>
      <c r="U51" s="854">
        <v>41109</v>
      </c>
      <c r="V51" s="186" t="s">
        <v>1116</v>
      </c>
    </row>
    <row r="52" spans="1:22" ht="157.5" customHeight="1">
      <c r="A52" s="212"/>
      <c r="B52" s="588" t="s">
        <v>275</v>
      </c>
      <c r="C52" s="210" t="s">
        <v>608</v>
      </c>
      <c r="D52" s="588" t="s">
        <v>195</v>
      </c>
      <c r="E52" s="593" t="s">
        <v>655</v>
      </c>
      <c r="F52" s="210" t="s">
        <v>741</v>
      </c>
      <c r="G52" s="210" t="s">
        <v>712</v>
      </c>
      <c r="H52" s="210" t="s">
        <v>742</v>
      </c>
      <c r="I52" s="588" t="s">
        <v>64</v>
      </c>
      <c r="J52" s="588">
        <v>2</v>
      </c>
      <c r="K52" s="587" t="s">
        <v>647</v>
      </c>
      <c r="L52" s="588" t="s">
        <v>687</v>
      </c>
      <c r="M52" s="585">
        <v>41091</v>
      </c>
      <c r="N52" s="585">
        <v>40816</v>
      </c>
      <c r="O52" s="462" t="s">
        <v>965</v>
      </c>
      <c r="P52" s="547">
        <v>0.4</v>
      </c>
      <c r="Q52" s="250">
        <v>0.2</v>
      </c>
      <c r="R52" s="175" t="s">
        <v>178</v>
      </c>
      <c r="S52" s="175" t="s">
        <v>789</v>
      </c>
      <c r="T52" s="186" t="s">
        <v>1077</v>
      </c>
      <c r="U52" s="854">
        <v>41109</v>
      </c>
      <c r="V52" s="186" t="s">
        <v>1116</v>
      </c>
    </row>
    <row r="53" spans="1:22" ht="197.25" customHeight="1">
      <c r="A53" s="212"/>
      <c r="B53" s="588" t="s">
        <v>275</v>
      </c>
      <c r="C53" s="210" t="s">
        <v>607</v>
      </c>
      <c r="D53" s="588" t="s">
        <v>195</v>
      </c>
      <c r="E53" s="210" t="s">
        <v>705</v>
      </c>
      <c r="F53" s="210" t="s">
        <v>706</v>
      </c>
      <c r="G53" s="210" t="s">
        <v>712</v>
      </c>
      <c r="H53" s="594" t="s">
        <v>707</v>
      </c>
      <c r="I53" s="588" t="s">
        <v>410</v>
      </c>
      <c r="J53" s="588">
        <v>1</v>
      </c>
      <c r="K53" s="588" t="s">
        <v>286</v>
      </c>
      <c r="L53" s="588" t="s">
        <v>701</v>
      </c>
      <c r="M53" s="585">
        <v>41086</v>
      </c>
      <c r="N53" s="585">
        <v>41121</v>
      </c>
      <c r="O53" s="462" t="s">
        <v>856</v>
      </c>
      <c r="P53" s="547">
        <v>0</v>
      </c>
      <c r="Q53" s="250">
        <v>0</v>
      </c>
      <c r="R53" s="175" t="s">
        <v>28</v>
      </c>
      <c r="S53" s="175" t="s">
        <v>1148</v>
      </c>
      <c r="T53" s="186" t="s">
        <v>1077</v>
      </c>
      <c r="U53" s="854">
        <v>41109</v>
      </c>
      <c r="V53" s="186" t="s">
        <v>1116</v>
      </c>
    </row>
    <row r="54" spans="1:22" ht="190.5" customHeight="1">
      <c r="A54" s="891"/>
      <c r="B54" s="891" t="s">
        <v>275</v>
      </c>
      <c r="C54" s="893" t="s">
        <v>606</v>
      </c>
      <c r="D54" s="891" t="s">
        <v>195</v>
      </c>
      <c r="E54" s="893" t="s">
        <v>704</v>
      </c>
      <c r="F54" s="210" t="s">
        <v>699</v>
      </c>
      <c r="G54" s="891" t="s">
        <v>712</v>
      </c>
      <c r="H54" s="210" t="s">
        <v>700</v>
      </c>
      <c r="I54" s="588" t="s">
        <v>410</v>
      </c>
      <c r="J54" s="588">
        <v>3</v>
      </c>
      <c r="K54" s="588" t="s">
        <v>647</v>
      </c>
      <c r="L54" s="634" t="s">
        <v>855</v>
      </c>
      <c r="M54" s="585">
        <v>41086</v>
      </c>
      <c r="N54" s="585">
        <v>41121</v>
      </c>
      <c r="O54" s="462" t="s">
        <v>856</v>
      </c>
      <c r="P54" s="547">
        <v>0</v>
      </c>
      <c r="Q54" s="250">
        <v>0</v>
      </c>
      <c r="R54" s="175" t="s">
        <v>28</v>
      </c>
      <c r="S54" s="601" t="s">
        <v>1148</v>
      </c>
      <c r="T54" s="186" t="s">
        <v>1077</v>
      </c>
      <c r="U54" s="854">
        <v>41109</v>
      </c>
      <c r="V54" s="186" t="s">
        <v>1116</v>
      </c>
    </row>
    <row r="55" spans="1:22" ht="180" customHeight="1">
      <c r="A55" s="892"/>
      <c r="B55" s="892"/>
      <c r="C55" s="894"/>
      <c r="D55" s="892"/>
      <c r="E55" s="894"/>
      <c r="F55" s="210" t="s">
        <v>702</v>
      </c>
      <c r="G55" s="892"/>
      <c r="H55" s="210" t="s">
        <v>703</v>
      </c>
      <c r="I55" s="588" t="s">
        <v>281</v>
      </c>
      <c r="J55" s="588">
        <v>1</v>
      </c>
      <c r="K55" s="588" t="s">
        <v>647</v>
      </c>
      <c r="L55" s="703" t="s">
        <v>967</v>
      </c>
      <c r="M55" s="585">
        <v>41086</v>
      </c>
      <c r="N55" s="585">
        <v>40816</v>
      </c>
      <c r="O55" s="462" t="s">
        <v>966</v>
      </c>
      <c r="P55" s="561">
        <v>0.2</v>
      </c>
      <c r="Q55" s="250">
        <v>0.2</v>
      </c>
      <c r="R55" s="175" t="s">
        <v>178</v>
      </c>
      <c r="S55" s="601" t="s">
        <v>1149</v>
      </c>
      <c r="T55" s="186" t="s">
        <v>1077</v>
      </c>
      <c r="U55" s="854">
        <v>41109</v>
      </c>
      <c r="V55" s="186" t="s">
        <v>1116</v>
      </c>
    </row>
    <row r="56" spans="1:22" ht="157.5" customHeight="1">
      <c r="A56" s="900"/>
      <c r="B56" s="900" t="s">
        <v>275</v>
      </c>
      <c r="C56" s="900" t="s">
        <v>614</v>
      </c>
      <c r="D56" s="900" t="s">
        <v>195</v>
      </c>
      <c r="E56" s="1082" t="s">
        <v>335</v>
      </c>
      <c r="F56" s="1082" t="s">
        <v>663</v>
      </c>
      <c r="G56" s="1082" t="s">
        <v>323</v>
      </c>
      <c r="H56" s="595" t="s">
        <v>688</v>
      </c>
      <c r="I56" s="596" t="s">
        <v>664</v>
      </c>
      <c r="J56" s="597">
        <v>1</v>
      </c>
      <c r="K56" s="284" t="s">
        <v>114</v>
      </c>
      <c r="L56" s="589" t="s">
        <v>690</v>
      </c>
      <c r="M56" s="598">
        <v>41087</v>
      </c>
      <c r="N56" s="715">
        <v>41090</v>
      </c>
      <c r="O56" s="462" t="s">
        <v>968</v>
      </c>
      <c r="P56" s="561">
        <v>1</v>
      </c>
      <c r="Q56" s="250">
        <v>1</v>
      </c>
      <c r="R56" s="175" t="s">
        <v>7</v>
      </c>
      <c r="S56" s="601" t="s">
        <v>1150</v>
      </c>
      <c r="T56" s="186" t="s">
        <v>1077</v>
      </c>
      <c r="U56" s="854">
        <v>41109</v>
      </c>
      <c r="V56" s="186" t="s">
        <v>1116</v>
      </c>
    </row>
    <row r="57" spans="1:22" ht="102.75" customHeight="1">
      <c r="A57" s="900"/>
      <c r="B57" s="900"/>
      <c r="C57" s="900"/>
      <c r="D57" s="900"/>
      <c r="E57" s="1083"/>
      <c r="F57" s="1083"/>
      <c r="G57" s="1083"/>
      <c r="H57" s="595" t="s">
        <v>689</v>
      </c>
      <c r="I57" s="596" t="s">
        <v>664</v>
      </c>
      <c r="J57" s="597">
        <v>1</v>
      </c>
      <c r="K57" s="284" t="s">
        <v>114</v>
      </c>
      <c r="L57" s="589" t="s">
        <v>690</v>
      </c>
      <c r="M57" s="598">
        <v>41087</v>
      </c>
      <c r="N57" s="715">
        <v>41090</v>
      </c>
      <c r="O57" s="462" t="s">
        <v>969</v>
      </c>
      <c r="P57" s="563">
        <v>1</v>
      </c>
      <c r="Q57" s="250">
        <v>1</v>
      </c>
      <c r="R57" s="175" t="s">
        <v>7</v>
      </c>
      <c r="S57" s="601" t="s">
        <v>1151</v>
      </c>
      <c r="T57" s="186" t="s">
        <v>1077</v>
      </c>
      <c r="U57" s="854">
        <v>41109</v>
      </c>
      <c r="V57" s="186" t="s">
        <v>1116</v>
      </c>
    </row>
    <row r="58" spans="1:22" ht="124.5" customHeight="1">
      <c r="A58" s="900"/>
      <c r="B58" s="900"/>
      <c r="C58" s="900"/>
      <c r="D58" s="900"/>
      <c r="E58" s="1084"/>
      <c r="F58" s="1084"/>
      <c r="G58" s="1084"/>
      <c r="H58" s="599" t="s">
        <v>695</v>
      </c>
      <c r="I58" s="596" t="s">
        <v>935</v>
      </c>
      <c r="J58" s="597">
        <v>1</v>
      </c>
      <c r="K58" s="284" t="s">
        <v>696</v>
      </c>
      <c r="L58" s="589" t="s">
        <v>329</v>
      </c>
      <c r="M58" s="598">
        <v>41086</v>
      </c>
      <c r="N58" s="715">
        <v>41105</v>
      </c>
      <c r="O58" s="462" t="s">
        <v>998</v>
      </c>
      <c r="P58" s="671">
        <v>0</v>
      </c>
      <c r="Q58" s="250">
        <v>0</v>
      </c>
      <c r="R58" s="175" t="s">
        <v>28</v>
      </c>
      <c r="S58" s="175" t="s">
        <v>1152</v>
      </c>
      <c r="T58" s="186" t="s">
        <v>1077</v>
      </c>
      <c r="U58" s="854">
        <v>41109</v>
      </c>
      <c r="V58" s="186" t="s">
        <v>1116</v>
      </c>
    </row>
    <row r="59" spans="1:22" ht="163.5" customHeight="1">
      <c r="A59" s="212"/>
      <c r="B59" s="711" t="s">
        <v>275</v>
      </c>
      <c r="C59" s="210" t="s">
        <v>507</v>
      </c>
      <c r="D59" s="588" t="s">
        <v>195</v>
      </c>
      <c r="E59" s="588" t="s">
        <v>658</v>
      </c>
      <c r="F59" s="600" t="s">
        <v>341</v>
      </c>
      <c r="G59" s="601" t="s">
        <v>697</v>
      </c>
      <c r="H59" s="185" t="s">
        <v>342</v>
      </c>
      <c r="I59" s="186" t="s">
        <v>343</v>
      </c>
      <c r="J59" s="187">
        <v>1</v>
      </c>
      <c r="K59" s="587" t="s">
        <v>286</v>
      </c>
      <c r="L59" s="588" t="s">
        <v>340</v>
      </c>
      <c r="M59" s="188">
        <v>40795</v>
      </c>
      <c r="N59" s="189">
        <v>40816</v>
      </c>
      <c r="O59" s="462" t="s">
        <v>936</v>
      </c>
      <c r="P59" s="506">
        <v>1</v>
      </c>
      <c r="Q59" s="250">
        <v>1</v>
      </c>
      <c r="R59" s="175" t="s">
        <v>7</v>
      </c>
      <c r="S59" s="601" t="s">
        <v>1153</v>
      </c>
      <c r="T59" s="770" t="s">
        <v>1077</v>
      </c>
      <c r="U59" s="854">
        <v>41109</v>
      </c>
      <c r="V59" s="186" t="s">
        <v>1116</v>
      </c>
    </row>
    <row r="60" spans="1:22" ht="211.5" customHeight="1">
      <c r="A60" s="891"/>
      <c r="B60" s="891" t="s">
        <v>275</v>
      </c>
      <c r="C60" s="891" t="s">
        <v>508</v>
      </c>
      <c r="D60" s="891" t="s">
        <v>195</v>
      </c>
      <c r="E60" s="891" t="s">
        <v>658</v>
      </c>
      <c r="F60" s="210" t="s">
        <v>656</v>
      </c>
      <c r="G60" s="1072" t="s">
        <v>657</v>
      </c>
      <c r="H60" s="210" t="s">
        <v>659</v>
      </c>
      <c r="I60" s="588" t="s">
        <v>294</v>
      </c>
      <c r="J60" s="588">
        <v>1</v>
      </c>
      <c r="K60" s="587" t="s">
        <v>647</v>
      </c>
      <c r="L60" s="588" t="s">
        <v>660</v>
      </c>
      <c r="M60" s="585">
        <v>41082</v>
      </c>
      <c r="N60" s="585">
        <v>41152</v>
      </c>
      <c r="O60" s="462" t="s">
        <v>970</v>
      </c>
      <c r="P60" s="506">
        <v>0.2</v>
      </c>
      <c r="Q60" s="250">
        <v>0.2</v>
      </c>
      <c r="R60" s="175" t="s">
        <v>178</v>
      </c>
      <c r="S60" s="175" t="s">
        <v>1145</v>
      </c>
      <c r="T60" s="186" t="s">
        <v>1077</v>
      </c>
      <c r="U60" s="854">
        <v>41109</v>
      </c>
      <c r="V60" s="186" t="s">
        <v>1116</v>
      </c>
    </row>
    <row r="61" spans="1:22" ht="114.75" customHeight="1">
      <c r="A61" s="892"/>
      <c r="B61" s="892"/>
      <c r="C61" s="892"/>
      <c r="D61" s="892"/>
      <c r="E61" s="892"/>
      <c r="F61" s="210" t="s">
        <v>661</v>
      </c>
      <c r="G61" s="1013"/>
      <c r="H61" s="210" t="s">
        <v>662</v>
      </c>
      <c r="I61" s="588" t="s">
        <v>410</v>
      </c>
      <c r="J61" s="588">
        <v>1</v>
      </c>
      <c r="K61" s="587" t="s">
        <v>647</v>
      </c>
      <c r="L61" s="588" t="s">
        <v>660</v>
      </c>
      <c r="M61" s="585">
        <v>41152</v>
      </c>
      <c r="N61" s="585">
        <v>41182</v>
      </c>
      <c r="O61" s="613" t="s">
        <v>837</v>
      </c>
      <c r="P61" s="562">
        <v>0</v>
      </c>
      <c r="Q61" s="250">
        <v>0</v>
      </c>
      <c r="R61" s="175" t="s">
        <v>28</v>
      </c>
      <c r="S61" s="175" t="s">
        <v>789</v>
      </c>
      <c r="T61" s="186" t="s">
        <v>1077</v>
      </c>
      <c r="U61" s="854">
        <v>41109</v>
      </c>
      <c r="V61" s="186" t="s">
        <v>1116</v>
      </c>
    </row>
    <row r="62" spans="1:22" ht="242.25" customHeight="1">
      <c r="A62" s="212" t="s">
        <v>276</v>
      </c>
      <c r="B62" s="588" t="s">
        <v>275</v>
      </c>
      <c r="C62" s="210" t="s">
        <v>274</v>
      </c>
      <c r="D62" s="363" t="s">
        <v>170</v>
      </c>
      <c r="E62" s="212" t="s">
        <v>278</v>
      </c>
      <c r="F62" s="184" t="s">
        <v>282</v>
      </c>
      <c r="G62" s="185" t="s">
        <v>283</v>
      </c>
      <c r="H62" s="185" t="s">
        <v>284</v>
      </c>
      <c r="I62" s="186" t="s">
        <v>285</v>
      </c>
      <c r="J62" s="187">
        <v>6</v>
      </c>
      <c r="K62" s="587" t="s">
        <v>286</v>
      </c>
      <c r="L62" s="588" t="s">
        <v>287</v>
      </c>
      <c r="M62" s="188">
        <v>40817</v>
      </c>
      <c r="N62" s="189">
        <v>41090</v>
      </c>
      <c r="O62" s="462" t="s">
        <v>793</v>
      </c>
      <c r="P62" s="265">
        <v>6</v>
      </c>
      <c r="Q62" s="250">
        <f aca="true" t="shared" si="2" ref="Q62:Q72">P62/J62</f>
        <v>1</v>
      </c>
      <c r="R62" s="175" t="s">
        <v>7</v>
      </c>
      <c r="S62" s="462" t="s">
        <v>1164</v>
      </c>
      <c r="T62" s="186" t="s">
        <v>1082</v>
      </c>
      <c r="U62" s="854">
        <v>41109</v>
      </c>
      <c r="V62" s="186" t="s">
        <v>1116</v>
      </c>
    </row>
    <row r="63" spans="1:22" ht="187.5" customHeight="1">
      <c r="A63" s="985"/>
      <c r="B63" s="985" t="s">
        <v>275</v>
      </c>
      <c r="C63" s="893" t="s">
        <v>318</v>
      </c>
      <c r="D63" s="892" t="s">
        <v>195</v>
      </c>
      <c r="E63" s="939" t="s">
        <v>348</v>
      </c>
      <c r="F63" s="1013" t="s">
        <v>352</v>
      </c>
      <c r="G63" s="980" t="s">
        <v>323</v>
      </c>
      <c r="H63" s="246" t="s">
        <v>324</v>
      </c>
      <c r="I63" s="255" t="s">
        <v>325</v>
      </c>
      <c r="J63" s="247">
        <v>1</v>
      </c>
      <c r="K63" s="279" t="s">
        <v>286</v>
      </c>
      <c r="L63" s="264" t="s">
        <v>326</v>
      </c>
      <c r="M63" s="280">
        <v>40794</v>
      </c>
      <c r="N63" s="281">
        <v>40809</v>
      </c>
      <c r="O63" s="462" t="s">
        <v>794</v>
      </c>
      <c r="P63" s="248">
        <v>1</v>
      </c>
      <c r="Q63" s="249">
        <f t="shared" si="2"/>
        <v>1</v>
      </c>
      <c r="R63" s="175" t="s">
        <v>7</v>
      </c>
      <c r="S63" s="462" t="s">
        <v>1154</v>
      </c>
      <c r="T63" s="797" t="s">
        <v>1077</v>
      </c>
      <c r="U63" s="854">
        <v>41109</v>
      </c>
      <c r="V63" s="186" t="s">
        <v>1116</v>
      </c>
    </row>
    <row r="64" spans="1:22" ht="176.25" customHeight="1">
      <c r="A64" s="892"/>
      <c r="B64" s="892"/>
      <c r="C64" s="1049"/>
      <c r="D64" s="900"/>
      <c r="E64" s="940"/>
      <c r="F64" s="1014"/>
      <c r="G64" s="981"/>
      <c r="H64" s="185" t="s">
        <v>327</v>
      </c>
      <c r="I64" s="186" t="s">
        <v>328</v>
      </c>
      <c r="J64" s="187">
        <v>1</v>
      </c>
      <c r="K64" s="551" t="s">
        <v>134</v>
      </c>
      <c r="L64" s="215" t="s">
        <v>329</v>
      </c>
      <c r="M64" s="189">
        <v>40848</v>
      </c>
      <c r="N64" s="189">
        <v>40877</v>
      </c>
      <c r="O64" s="702" t="s">
        <v>971</v>
      </c>
      <c r="P64" s="216">
        <v>0</v>
      </c>
      <c r="Q64" s="217">
        <f t="shared" si="2"/>
        <v>0</v>
      </c>
      <c r="R64" s="175" t="s">
        <v>28</v>
      </c>
      <c r="S64" s="175" t="s">
        <v>1155</v>
      </c>
      <c r="T64" s="186" t="s">
        <v>1077</v>
      </c>
      <c r="U64" s="854">
        <v>41109</v>
      </c>
      <c r="V64" s="186" t="s">
        <v>1116</v>
      </c>
    </row>
    <row r="65" spans="1:22" ht="184.5" customHeight="1">
      <c r="A65" s="891"/>
      <c r="B65" s="891" t="s">
        <v>275</v>
      </c>
      <c r="C65" s="891" t="s">
        <v>319</v>
      </c>
      <c r="D65" s="891" t="s">
        <v>195</v>
      </c>
      <c r="E65" s="891" t="s">
        <v>322</v>
      </c>
      <c r="F65" s="1072" t="s">
        <v>352</v>
      </c>
      <c r="G65" s="982" t="s">
        <v>323</v>
      </c>
      <c r="H65" s="185" t="s">
        <v>324</v>
      </c>
      <c r="I65" s="186" t="s">
        <v>325</v>
      </c>
      <c r="J65" s="187">
        <v>1</v>
      </c>
      <c r="K65" s="551" t="s">
        <v>286</v>
      </c>
      <c r="L65" s="215" t="s">
        <v>326</v>
      </c>
      <c r="M65" s="188">
        <v>40794</v>
      </c>
      <c r="N65" s="189">
        <v>40809</v>
      </c>
      <c r="O65" s="462" t="s">
        <v>794</v>
      </c>
      <c r="P65" s="216">
        <v>1</v>
      </c>
      <c r="Q65" s="217">
        <f t="shared" si="2"/>
        <v>1</v>
      </c>
      <c r="R65" s="175" t="s">
        <v>7</v>
      </c>
      <c r="S65" s="462" t="s">
        <v>1156</v>
      </c>
      <c r="T65" s="186" t="s">
        <v>1077</v>
      </c>
      <c r="U65" s="854">
        <v>41109</v>
      </c>
      <c r="V65" s="186" t="s">
        <v>1116</v>
      </c>
    </row>
    <row r="66" spans="1:22" ht="146.25" customHeight="1">
      <c r="A66" s="892"/>
      <c r="B66" s="892"/>
      <c r="C66" s="892"/>
      <c r="D66" s="892"/>
      <c r="E66" s="892"/>
      <c r="F66" s="1013"/>
      <c r="G66" s="981"/>
      <c r="H66" s="185" t="s">
        <v>937</v>
      </c>
      <c r="I66" s="186" t="s">
        <v>328</v>
      </c>
      <c r="J66" s="187">
        <v>1</v>
      </c>
      <c r="K66" s="211" t="s">
        <v>134</v>
      </c>
      <c r="L66" s="215" t="s">
        <v>329</v>
      </c>
      <c r="M66" s="189">
        <v>40877</v>
      </c>
      <c r="N66" s="189">
        <v>40877</v>
      </c>
      <c r="O66" s="702" t="s">
        <v>997</v>
      </c>
      <c r="P66" s="216">
        <v>0</v>
      </c>
      <c r="Q66" s="217">
        <f t="shared" si="2"/>
        <v>0</v>
      </c>
      <c r="R66" s="175" t="s">
        <v>28</v>
      </c>
      <c r="S66" s="462" t="s">
        <v>1155</v>
      </c>
      <c r="T66" s="186" t="s">
        <v>1077</v>
      </c>
      <c r="U66" s="854">
        <v>41109</v>
      </c>
      <c r="V66" s="186" t="s">
        <v>1116</v>
      </c>
    </row>
    <row r="67" spans="1:22" ht="214.5" customHeight="1">
      <c r="A67" s="891"/>
      <c r="B67" s="891" t="s">
        <v>275</v>
      </c>
      <c r="C67" s="891" t="s">
        <v>353</v>
      </c>
      <c r="D67" s="891" t="s">
        <v>195</v>
      </c>
      <c r="E67" s="891" t="s">
        <v>354</v>
      </c>
      <c r="F67" s="1072" t="s">
        <v>357</v>
      </c>
      <c r="G67" s="185"/>
      <c r="H67" s="185" t="s">
        <v>355</v>
      </c>
      <c r="I67" s="186" t="s">
        <v>281</v>
      </c>
      <c r="J67" s="187">
        <v>1</v>
      </c>
      <c r="K67" s="211" t="s">
        <v>286</v>
      </c>
      <c r="L67" s="215" t="s">
        <v>326</v>
      </c>
      <c r="M67" s="188">
        <v>40794</v>
      </c>
      <c r="N67" s="189">
        <v>40862</v>
      </c>
      <c r="O67" s="462" t="s">
        <v>972</v>
      </c>
      <c r="P67" s="216">
        <v>1</v>
      </c>
      <c r="Q67" s="217">
        <f t="shared" si="2"/>
        <v>1</v>
      </c>
      <c r="R67" s="175" t="s">
        <v>7</v>
      </c>
      <c r="S67" s="462" t="s">
        <v>1157</v>
      </c>
      <c r="T67" s="186" t="s">
        <v>1082</v>
      </c>
      <c r="U67" s="854">
        <v>41109</v>
      </c>
      <c r="V67" s="186" t="s">
        <v>1116</v>
      </c>
    </row>
    <row r="68" spans="1:22" ht="113.25" customHeight="1">
      <c r="A68" s="892"/>
      <c r="B68" s="892"/>
      <c r="C68" s="1015"/>
      <c r="D68" s="892"/>
      <c r="E68" s="892"/>
      <c r="F68" s="1013"/>
      <c r="G68" s="185"/>
      <c r="H68" s="185" t="s">
        <v>356</v>
      </c>
      <c r="I68" s="186" t="s">
        <v>358</v>
      </c>
      <c r="J68" s="187">
        <v>1</v>
      </c>
      <c r="K68" s="551" t="s">
        <v>286</v>
      </c>
      <c r="L68" s="215" t="s">
        <v>326</v>
      </c>
      <c r="M68" s="189">
        <v>40862</v>
      </c>
      <c r="N68" s="189">
        <v>40877</v>
      </c>
      <c r="O68" s="462" t="s">
        <v>973</v>
      </c>
      <c r="P68" s="216">
        <v>1</v>
      </c>
      <c r="Q68" s="217">
        <f t="shared" si="2"/>
        <v>1</v>
      </c>
      <c r="R68" s="175" t="s">
        <v>7</v>
      </c>
      <c r="S68" s="702" t="s">
        <v>1158</v>
      </c>
      <c r="T68" s="186" t="s">
        <v>1082</v>
      </c>
      <c r="U68" s="854">
        <v>41109</v>
      </c>
      <c r="V68" s="186" t="s">
        <v>1116</v>
      </c>
    </row>
    <row r="69" spans="1:22" ht="196.5" customHeight="1">
      <c r="A69" s="171"/>
      <c r="B69" s="171" t="s">
        <v>275</v>
      </c>
      <c r="C69" s="104" t="s">
        <v>313</v>
      </c>
      <c r="D69" s="171" t="s">
        <v>195</v>
      </c>
      <c r="E69" s="171" t="s">
        <v>337</v>
      </c>
      <c r="F69" s="184" t="s">
        <v>349</v>
      </c>
      <c r="G69" s="185" t="s">
        <v>350</v>
      </c>
      <c r="H69" s="185" t="s">
        <v>339</v>
      </c>
      <c r="I69" s="186" t="s">
        <v>87</v>
      </c>
      <c r="J69" s="187">
        <v>1</v>
      </c>
      <c r="K69" s="211" t="s">
        <v>286</v>
      </c>
      <c r="L69" s="171" t="s">
        <v>351</v>
      </c>
      <c r="M69" s="188">
        <v>40795</v>
      </c>
      <c r="N69" s="189">
        <v>40816</v>
      </c>
      <c r="O69" s="462" t="s">
        <v>974</v>
      </c>
      <c r="P69" s="216">
        <v>1</v>
      </c>
      <c r="Q69" s="217">
        <f t="shared" si="2"/>
        <v>1</v>
      </c>
      <c r="R69" s="175" t="s">
        <v>7</v>
      </c>
      <c r="S69" s="702" t="s">
        <v>1159</v>
      </c>
      <c r="T69" s="186" t="s">
        <v>1077</v>
      </c>
      <c r="U69" s="854">
        <v>41109</v>
      </c>
      <c r="V69" s="186" t="s">
        <v>1116</v>
      </c>
    </row>
    <row r="70" spans="1:22" ht="151.5" customHeight="1">
      <c r="A70" s="171"/>
      <c r="B70" s="171" t="s">
        <v>275</v>
      </c>
      <c r="C70" s="210" t="s">
        <v>320</v>
      </c>
      <c r="D70" s="171" t="s">
        <v>195</v>
      </c>
      <c r="E70" s="218" t="s">
        <v>336</v>
      </c>
      <c r="F70" s="184" t="s">
        <v>341</v>
      </c>
      <c r="G70" s="185" t="s">
        <v>338</v>
      </c>
      <c r="H70" s="185" t="s">
        <v>342</v>
      </c>
      <c r="I70" s="186" t="s">
        <v>343</v>
      </c>
      <c r="J70" s="187">
        <v>1</v>
      </c>
      <c r="K70" s="211" t="s">
        <v>286</v>
      </c>
      <c r="L70" s="171" t="s">
        <v>340</v>
      </c>
      <c r="M70" s="188">
        <v>40795</v>
      </c>
      <c r="N70" s="189">
        <v>40816</v>
      </c>
      <c r="O70" s="462" t="s">
        <v>424</v>
      </c>
      <c r="P70" s="216">
        <v>1</v>
      </c>
      <c r="Q70" s="217">
        <f t="shared" si="2"/>
        <v>1</v>
      </c>
      <c r="R70" s="175" t="s">
        <v>7</v>
      </c>
      <c r="S70" s="702" t="s">
        <v>1160</v>
      </c>
      <c r="T70" s="186" t="s">
        <v>1077</v>
      </c>
      <c r="U70" s="854">
        <v>41109</v>
      </c>
      <c r="V70" s="186" t="s">
        <v>1116</v>
      </c>
    </row>
    <row r="71" spans="1:22" ht="135.75" customHeight="1">
      <c r="A71" s="891"/>
      <c r="B71" s="891" t="s">
        <v>275</v>
      </c>
      <c r="C71" s="893" t="s">
        <v>321</v>
      </c>
      <c r="D71" s="891" t="s">
        <v>195</v>
      </c>
      <c r="E71" s="891" t="s">
        <v>330</v>
      </c>
      <c r="F71" s="184" t="s">
        <v>331</v>
      </c>
      <c r="G71" s="1085" t="s">
        <v>323</v>
      </c>
      <c r="H71" s="185" t="s">
        <v>332</v>
      </c>
      <c r="I71" s="186" t="s">
        <v>333</v>
      </c>
      <c r="J71" s="187">
        <v>1</v>
      </c>
      <c r="K71" s="211" t="s">
        <v>286</v>
      </c>
      <c r="L71" s="215" t="s">
        <v>326</v>
      </c>
      <c r="M71" s="188">
        <v>40794</v>
      </c>
      <c r="N71" s="189">
        <v>40809</v>
      </c>
      <c r="O71" s="462" t="s">
        <v>975</v>
      </c>
      <c r="P71" s="570">
        <v>1</v>
      </c>
      <c r="Q71" s="217">
        <f t="shared" si="2"/>
        <v>1</v>
      </c>
      <c r="R71" s="566" t="s">
        <v>7</v>
      </c>
      <c r="S71" s="702" t="s">
        <v>1161</v>
      </c>
      <c r="T71" s="186" t="s">
        <v>1077</v>
      </c>
      <c r="U71" s="854">
        <v>41109</v>
      </c>
      <c r="V71" s="186" t="s">
        <v>1116</v>
      </c>
    </row>
    <row r="72" spans="1:22" ht="135.75" customHeight="1">
      <c r="A72" s="985"/>
      <c r="B72" s="892"/>
      <c r="C72" s="894"/>
      <c r="D72" s="892"/>
      <c r="E72" s="892"/>
      <c r="F72" s="184" t="s">
        <v>714</v>
      </c>
      <c r="G72" s="1086"/>
      <c r="H72" s="185" t="s">
        <v>715</v>
      </c>
      <c r="I72" s="186" t="s">
        <v>716</v>
      </c>
      <c r="J72" s="575">
        <v>1</v>
      </c>
      <c r="K72" s="571" t="s">
        <v>286</v>
      </c>
      <c r="L72" s="215" t="s">
        <v>717</v>
      </c>
      <c r="M72" s="188">
        <v>41086</v>
      </c>
      <c r="N72" s="189">
        <v>41121</v>
      </c>
      <c r="O72" s="462" t="s">
        <v>804</v>
      </c>
      <c r="P72" s="570">
        <v>0</v>
      </c>
      <c r="Q72" s="217">
        <f t="shared" si="2"/>
        <v>0</v>
      </c>
      <c r="R72" s="566" t="s">
        <v>28</v>
      </c>
      <c r="S72" s="702" t="s">
        <v>1162</v>
      </c>
      <c r="T72" s="798" t="s">
        <v>1077</v>
      </c>
      <c r="U72" s="854">
        <v>41109</v>
      </c>
      <c r="V72" s="186" t="s">
        <v>1116</v>
      </c>
    </row>
    <row r="73" spans="1:22" ht="180.75" customHeight="1">
      <c r="A73" s="574"/>
      <c r="B73" s="284" t="s">
        <v>113</v>
      </c>
      <c r="C73" s="572" t="s">
        <v>314</v>
      </c>
      <c r="D73" s="573" t="s">
        <v>195</v>
      </c>
      <c r="E73" s="568" t="s">
        <v>335</v>
      </c>
      <c r="F73" s="567" t="s">
        <v>344</v>
      </c>
      <c r="G73" s="232" t="s">
        <v>323</v>
      </c>
      <c r="H73" s="569" t="s">
        <v>346</v>
      </c>
      <c r="I73" s="282" t="s">
        <v>345</v>
      </c>
      <c r="J73" s="283">
        <v>1</v>
      </c>
      <c r="K73" s="284" t="s">
        <v>114</v>
      </c>
      <c r="L73" s="263" t="s">
        <v>347</v>
      </c>
      <c r="M73" s="285">
        <v>40795</v>
      </c>
      <c r="N73" s="286">
        <v>40816</v>
      </c>
      <c r="O73" s="462" t="s">
        <v>805</v>
      </c>
      <c r="P73" s="379">
        <v>1</v>
      </c>
      <c r="Q73" s="463">
        <v>1</v>
      </c>
      <c r="R73" s="464" t="s">
        <v>7</v>
      </c>
      <c r="S73" s="702" t="s">
        <v>1163</v>
      </c>
      <c r="T73" s="855" t="s">
        <v>1077</v>
      </c>
      <c r="U73" s="854">
        <v>41109</v>
      </c>
      <c r="V73" s="186" t="s">
        <v>1116</v>
      </c>
    </row>
    <row r="74" spans="1:22" ht="124.5" customHeight="1">
      <c r="A74" s="870"/>
      <c r="B74" s="872" t="s">
        <v>235</v>
      </c>
      <c r="C74" s="870" t="s">
        <v>618</v>
      </c>
      <c r="D74" s="870" t="s">
        <v>195</v>
      </c>
      <c r="E74" s="870" t="s">
        <v>831</v>
      </c>
      <c r="F74" s="466" t="s">
        <v>633</v>
      </c>
      <c r="G74" s="466" t="s">
        <v>636</v>
      </c>
      <c r="H74" s="466" t="s">
        <v>396</v>
      </c>
      <c r="I74" s="466" t="s">
        <v>938</v>
      </c>
      <c r="J74" s="467">
        <v>1</v>
      </c>
      <c r="K74" s="62" t="s">
        <v>171</v>
      </c>
      <c r="L74" s="231" t="s">
        <v>983</v>
      </c>
      <c r="M74" s="233">
        <v>41100</v>
      </c>
      <c r="N74" s="234">
        <v>41110</v>
      </c>
      <c r="O74" s="716" t="s">
        <v>981</v>
      </c>
      <c r="P74" s="708">
        <v>0</v>
      </c>
      <c r="Q74" s="709">
        <f>P74/J74</f>
        <v>0</v>
      </c>
      <c r="R74" s="708" t="s">
        <v>28</v>
      </c>
      <c r="S74" s="772" t="s">
        <v>789</v>
      </c>
      <c r="T74" s="772" t="s">
        <v>1077</v>
      </c>
      <c r="U74" s="773">
        <v>41113</v>
      </c>
      <c r="V74" s="772" t="s">
        <v>1076</v>
      </c>
    </row>
    <row r="75" spans="1:22" ht="101.25" customHeight="1">
      <c r="A75" s="871"/>
      <c r="B75" s="873"/>
      <c r="C75" s="871"/>
      <c r="D75" s="871"/>
      <c r="E75" s="871"/>
      <c r="F75" s="466" t="s">
        <v>939</v>
      </c>
      <c r="G75" s="466" t="s">
        <v>635</v>
      </c>
      <c r="H75" s="706" t="s">
        <v>638</v>
      </c>
      <c r="I75" s="461" t="s">
        <v>410</v>
      </c>
      <c r="J75" s="461">
        <v>1</v>
      </c>
      <c r="K75" s="62" t="s">
        <v>171</v>
      </c>
      <c r="L75" s="231" t="s">
        <v>982</v>
      </c>
      <c r="M75" s="233">
        <v>41108</v>
      </c>
      <c r="N75" s="234">
        <v>41136</v>
      </c>
      <c r="O75" s="716" t="s">
        <v>981</v>
      </c>
      <c r="P75" s="707">
        <v>0</v>
      </c>
      <c r="Q75" s="709">
        <f>P75/J75</f>
        <v>0</v>
      </c>
      <c r="R75" s="708" t="s">
        <v>28</v>
      </c>
      <c r="S75" s="772" t="s">
        <v>789</v>
      </c>
      <c r="T75" s="772" t="s">
        <v>1077</v>
      </c>
      <c r="U75" s="773">
        <v>41113</v>
      </c>
      <c r="V75" s="772" t="s">
        <v>1076</v>
      </c>
    </row>
    <row r="76" spans="1:22" ht="106.5" customHeight="1">
      <c r="A76" s="222"/>
      <c r="B76" s="468" t="s">
        <v>235</v>
      </c>
      <c r="C76" s="465" t="s">
        <v>492</v>
      </c>
      <c r="D76" s="254" t="s">
        <v>195</v>
      </c>
      <c r="E76" s="465" t="s">
        <v>942</v>
      </c>
      <c r="F76" s="466" t="s">
        <v>941</v>
      </c>
      <c r="G76" s="466" t="s">
        <v>940</v>
      </c>
      <c r="H76" s="466" t="s">
        <v>943</v>
      </c>
      <c r="I76" s="466" t="s">
        <v>944</v>
      </c>
      <c r="J76" s="619">
        <v>1</v>
      </c>
      <c r="K76" s="62" t="s">
        <v>171</v>
      </c>
      <c r="L76" s="231" t="s">
        <v>832</v>
      </c>
      <c r="M76" s="233">
        <v>41100</v>
      </c>
      <c r="N76" s="234">
        <v>41152</v>
      </c>
      <c r="O76" s="460" t="s">
        <v>949</v>
      </c>
      <c r="P76" s="712">
        <v>0</v>
      </c>
      <c r="Q76" s="709">
        <f>P76/J76</f>
        <v>0</v>
      </c>
      <c r="R76" s="708" t="s">
        <v>28</v>
      </c>
      <c r="S76" s="772" t="s">
        <v>789</v>
      </c>
      <c r="T76" s="772" t="s">
        <v>1077</v>
      </c>
      <c r="U76" s="773">
        <v>41113</v>
      </c>
      <c r="V76" s="772" t="s">
        <v>1076</v>
      </c>
    </row>
    <row r="77" spans="1:22" ht="109.5" customHeight="1">
      <c r="A77" s="222"/>
      <c r="B77" s="468" t="s">
        <v>235</v>
      </c>
      <c r="C77" s="465" t="s">
        <v>945</v>
      </c>
      <c r="D77" s="254" t="s">
        <v>172</v>
      </c>
      <c r="E77" s="465" t="s">
        <v>360</v>
      </c>
      <c r="F77" s="466" t="s">
        <v>365</v>
      </c>
      <c r="G77" s="376" t="s">
        <v>361</v>
      </c>
      <c r="H77" s="287" t="s">
        <v>363</v>
      </c>
      <c r="I77" s="710" t="s">
        <v>946</v>
      </c>
      <c r="J77" s="288">
        <v>1</v>
      </c>
      <c r="K77" s="62" t="s">
        <v>171</v>
      </c>
      <c r="L77" s="231" t="s">
        <v>385</v>
      </c>
      <c r="M77" s="233">
        <v>41100</v>
      </c>
      <c r="N77" s="234">
        <v>41136</v>
      </c>
      <c r="O77" s="716" t="s">
        <v>981</v>
      </c>
      <c r="P77" s="254">
        <v>0</v>
      </c>
      <c r="Q77" s="166">
        <f>P77/J77</f>
        <v>0</v>
      </c>
      <c r="R77" s="167" t="s">
        <v>28</v>
      </c>
      <c r="S77" s="772" t="s">
        <v>789</v>
      </c>
      <c r="T77" s="772" t="s">
        <v>1077</v>
      </c>
      <c r="U77" s="773">
        <v>41113</v>
      </c>
      <c r="V77" s="772" t="s">
        <v>1076</v>
      </c>
    </row>
    <row r="78" spans="1:22" ht="135.75" customHeight="1">
      <c r="A78" s="876"/>
      <c r="B78" s="1042" t="s">
        <v>235</v>
      </c>
      <c r="C78" s="1050" t="s">
        <v>227</v>
      </c>
      <c r="D78" s="1044" t="s">
        <v>170</v>
      </c>
      <c r="E78" s="1046" t="s">
        <v>234</v>
      </c>
      <c r="F78" s="60" t="s">
        <v>228</v>
      </c>
      <c r="G78" s="874" t="s">
        <v>230</v>
      </c>
      <c r="H78" s="60" t="s">
        <v>231</v>
      </c>
      <c r="I78" s="161" t="s">
        <v>947</v>
      </c>
      <c r="J78" s="61">
        <v>2</v>
      </c>
      <c r="K78" s="162" t="s">
        <v>171</v>
      </c>
      <c r="L78" s="159" t="s">
        <v>236</v>
      </c>
      <c r="M78" s="163">
        <v>40575</v>
      </c>
      <c r="N78" s="163">
        <v>40908</v>
      </c>
      <c r="O78" s="287" t="s">
        <v>465</v>
      </c>
      <c r="P78" s="158">
        <v>1</v>
      </c>
      <c r="Q78" s="164">
        <f aca="true" t="shared" si="3" ref="Q78:Q91">P78/J78</f>
        <v>0.5</v>
      </c>
      <c r="R78" s="165" t="s">
        <v>178</v>
      </c>
      <c r="S78" s="790" t="s">
        <v>1083</v>
      </c>
      <c r="T78" s="774" t="s">
        <v>1077</v>
      </c>
      <c r="U78" s="773">
        <v>41113</v>
      </c>
      <c r="V78" s="772" t="s">
        <v>1076</v>
      </c>
    </row>
    <row r="79" spans="1:22" ht="129.75" customHeight="1">
      <c r="A79" s="876"/>
      <c r="B79" s="1043"/>
      <c r="C79" s="1051"/>
      <c r="D79" s="1045"/>
      <c r="E79" s="1047"/>
      <c r="F79" s="54" t="s">
        <v>229</v>
      </c>
      <c r="G79" s="875"/>
      <c r="H79" s="54" t="s">
        <v>232</v>
      </c>
      <c r="I79" s="55" t="s">
        <v>233</v>
      </c>
      <c r="J79" s="55">
        <v>1</v>
      </c>
      <c r="K79" s="31" t="s">
        <v>171</v>
      </c>
      <c r="L79" s="56" t="s">
        <v>236</v>
      </c>
      <c r="M79" s="57">
        <v>40575</v>
      </c>
      <c r="N79" s="57">
        <v>40908</v>
      </c>
      <c r="O79" s="287" t="s">
        <v>948</v>
      </c>
      <c r="P79" s="53">
        <v>1</v>
      </c>
      <c r="Q79" s="58">
        <v>0.5</v>
      </c>
      <c r="R79" s="59" t="s">
        <v>178</v>
      </c>
      <c r="S79" s="790" t="s">
        <v>1084</v>
      </c>
      <c r="T79" s="774" t="s">
        <v>1077</v>
      </c>
      <c r="U79" s="773">
        <v>41113</v>
      </c>
      <c r="V79" s="772" t="s">
        <v>1076</v>
      </c>
    </row>
    <row r="80" spans="1:22" ht="231.75" customHeight="1">
      <c r="A80" s="296"/>
      <c r="B80" s="289" t="s">
        <v>125</v>
      </c>
      <c r="C80" s="294" t="s">
        <v>425</v>
      </c>
      <c r="D80" s="297" t="s">
        <v>172</v>
      </c>
      <c r="E80" s="298" t="s">
        <v>359</v>
      </c>
      <c r="F80" s="297" t="s">
        <v>365</v>
      </c>
      <c r="G80" s="297" t="s">
        <v>361</v>
      </c>
      <c r="H80" s="344" t="s">
        <v>368</v>
      </c>
      <c r="I80" s="345" t="s">
        <v>87</v>
      </c>
      <c r="J80" s="345">
        <v>1</v>
      </c>
      <c r="K80" s="346" t="s">
        <v>369</v>
      </c>
      <c r="L80" s="346" t="s">
        <v>371</v>
      </c>
      <c r="M80" s="299">
        <v>40909</v>
      </c>
      <c r="N80" s="300">
        <v>40939</v>
      </c>
      <c r="O80" s="301" t="s">
        <v>976</v>
      </c>
      <c r="P80" s="343">
        <v>1</v>
      </c>
      <c r="Q80" s="292">
        <f t="shared" si="3"/>
        <v>1</v>
      </c>
      <c r="R80" s="355" t="s">
        <v>7</v>
      </c>
      <c r="S80" s="768" t="s">
        <v>1085</v>
      </c>
      <c r="T80" s="775" t="s">
        <v>1077</v>
      </c>
      <c r="U80" s="775">
        <v>41113</v>
      </c>
      <c r="V80" s="791" t="s">
        <v>1076</v>
      </c>
    </row>
    <row r="81" spans="1:22" ht="194.25" customHeight="1">
      <c r="A81" s="293"/>
      <c r="B81" s="549" t="s">
        <v>125</v>
      </c>
      <c r="C81" s="294" t="s">
        <v>126</v>
      </c>
      <c r="D81" s="289" t="s">
        <v>172</v>
      </c>
      <c r="E81" s="291" t="s">
        <v>127</v>
      </c>
      <c r="F81" s="291" t="s">
        <v>128</v>
      </c>
      <c r="G81" s="291" t="s">
        <v>129</v>
      </c>
      <c r="H81" s="289" t="s">
        <v>130</v>
      </c>
      <c r="I81" s="289" t="s">
        <v>131</v>
      </c>
      <c r="J81" s="289">
        <v>1</v>
      </c>
      <c r="K81" s="289" t="s">
        <v>124</v>
      </c>
      <c r="L81" s="289" t="s">
        <v>132</v>
      </c>
      <c r="M81" s="290">
        <v>39818</v>
      </c>
      <c r="N81" s="290">
        <v>40786</v>
      </c>
      <c r="O81" s="291" t="s">
        <v>474</v>
      </c>
      <c r="P81" s="289">
        <v>0</v>
      </c>
      <c r="Q81" s="292">
        <f t="shared" si="3"/>
        <v>0</v>
      </c>
      <c r="R81" s="289" t="s">
        <v>28</v>
      </c>
      <c r="S81" s="768" t="s">
        <v>1086</v>
      </c>
      <c r="T81" s="775" t="s">
        <v>1077</v>
      </c>
      <c r="U81" s="775">
        <v>41113</v>
      </c>
      <c r="V81" s="791" t="s">
        <v>1076</v>
      </c>
    </row>
    <row r="82" spans="1:22" ht="169.5" customHeight="1">
      <c r="A82" s="293"/>
      <c r="B82" s="549" t="s">
        <v>125</v>
      </c>
      <c r="C82" s="294" t="s">
        <v>617</v>
      </c>
      <c r="D82" s="549" t="s">
        <v>195</v>
      </c>
      <c r="E82" s="294" t="s">
        <v>821</v>
      </c>
      <c r="F82" s="291" t="s">
        <v>822</v>
      </c>
      <c r="G82" s="291" t="s">
        <v>823</v>
      </c>
      <c r="H82" s="291" t="s">
        <v>824</v>
      </c>
      <c r="I82" s="614" t="s">
        <v>825</v>
      </c>
      <c r="J82" s="548">
        <v>1</v>
      </c>
      <c r="K82" s="614" t="s">
        <v>124</v>
      </c>
      <c r="L82" s="614" t="s">
        <v>826</v>
      </c>
      <c r="M82" s="290">
        <v>41100</v>
      </c>
      <c r="N82" s="290">
        <v>41121</v>
      </c>
      <c r="O82" s="291" t="s">
        <v>977</v>
      </c>
      <c r="P82" s="641">
        <v>1</v>
      </c>
      <c r="Q82" s="292">
        <f>P82/J82</f>
        <v>1</v>
      </c>
      <c r="R82" s="704" t="s">
        <v>7</v>
      </c>
      <c r="S82" s="776" t="s">
        <v>789</v>
      </c>
      <c r="T82" s="775" t="s">
        <v>1077</v>
      </c>
      <c r="U82" s="775">
        <v>41113</v>
      </c>
      <c r="V82" s="791" t="s">
        <v>1076</v>
      </c>
    </row>
    <row r="83" spans="1:22" ht="156" customHeight="1">
      <c r="A83" s="293"/>
      <c r="B83" s="590" t="s">
        <v>125</v>
      </c>
      <c r="C83" s="294" t="s">
        <v>737</v>
      </c>
      <c r="D83" s="590" t="s">
        <v>195</v>
      </c>
      <c r="E83" s="294" t="s">
        <v>360</v>
      </c>
      <c r="F83" s="291" t="s">
        <v>827</v>
      </c>
      <c r="G83" s="291" t="s">
        <v>828</v>
      </c>
      <c r="H83" s="621" t="s">
        <v>829</v>
      </c>
      <c r="I83" s="614" t="s">
        <v>830</v>
      </c>
      <c r="J83" s="579">
        <v>1</v>
      </c>
      <c r="K83" s="614" t="s">
        <v>124</v>
      </c>
      <c r="L83" s="641" t="s">
        <v>826</v>
      </c>
      <c r="M83" s="290">
        <v>41100</v>
      </c>
      <c r="N83" s="290">
        <v>41121</v>
      </c>
      <c r="O83" s="291" t="s">
        <v>978</v>
      </c>
      <c r="P83" s="641">
        <v>0.5</v>
      </c>
      <c r="Q83" s="292">
        <f>P83/J83</f>
        <v>0.5</v>
      </c>
      <c r="R83" s="704" t="s">
        <v>178</v>
      </c>
      <c r="S83" s="776" t="s">
        <v>789</v>
      </c>
      <c r="T83" s="775" t="s">
        <v>1077</v>
      </c>
      <c r="U83" s="775">
        <v>41113</v>
      </c>
      <c r="V83" s="791" t="s">
        <v>1076</v>
      </c>
    </row>
    <row r="84" spans="1:22" ht="224.25" customHeight="1">
      <c r="A84" s="302"/>
      <c r="B84" s="726" t="s">
        <v>133</v>
      </c>
      <c r="C84" s="728" t="s">
        <v>738</v>
      </c>
      <c r="D84" s="726" t="s">
        <v>195</v>
      </c>
      <c r="E84" s="731" t="s">
        <v>986</v>
      </c>
      <c r="F84" s="731" t="s">
        <v>987</v>
      </c>
      <c r="G84" s="731" t="s">
        <v>828</v>
      </c>
      <c r="H84" s="304" t="s">
        <v>988</v>
      </c>
      <c r="I84" s="726" t="s">
        <v>400</v>
      </c>
      <c r="J84" s="303">
        <v>1</v>
      </c>
      <c r="K84" s="726" t="s">
        <v>134</v>
      </c>
      <c r="L84" s="726" t="s">
        <v>990</v>
      </c>
      <c r="M84" s="505">
        <v>41108</v>
      </c>
      <c r="N84" s="505">
        <v>41136</v>
      </c>
      <c r="O84" s="726" t="s">
        <v>993</v>
      </c>
      <c r="P84" s="673">
        <v>0</v>
      </c>
      <c r="Q84" s="504">
        <f>P84/J84</f>
        <v>0</v>
      </c>
      <c r="R84" s="673" t="s">
        <v>28</v>
      </c>
      <c r="S84" s="777" t="s">
        <v>789</v>
      </c>
      <c r="T84" s="777" t="s">
        <v>1077</v>
      </c>
      <c r="U84" s="778">
        <v>41113</v>
      </c>
      <c r="V84" s="777" t="s">
        <v>1076</v>
      </c>
    </row>
    <row r="85" spans="1:24" ht="257.25" customHeight="1">
      <c r="A85" s="302"/>
      <c r="B85" s="303" t="s">
        <v>133</v>
      </c>
      <c r="C85" s="362" t="s">
        <v>497</v>
      </c>
      <c r="D85" s="303" t="s">
        <v>195</v>
      </c>
      <c r="E85" s="717" t="s">
        <v>882</v>
      </c>
      <c r="F85" s="717" t="s">
        <v>902</v>
      </c>
      <c r="G85" s="717" t="s">
        <v>903</v>
      </c>
      <c r="H85" s="304" t="s">
        <v>904</v>
      </c>
      <c r="I85" s="648" t="s">
        <v>905</v>
      </c>
      <c r="J85" s="303">
        <v>6</v>
      </c>
      <c r="K85" s="726" t="s">
        <v>134</v>
      </c>
      <c r="L85" s="726" t="s">
        <v>906</v>
      </c>
      <c r="M85" s="505">
        <v>41103</v>
      </c>
      <c r="N85" s="505">
        <v>41182</v>
      </c>
      <c r="O85" s="304" t="s">
        <v>910</v>
      </c>
      <c r="P85" s="303">
        <v>0</v>
      </c>
      <c r="Q85" s="504">
        <f>P85/J85</f>
        <v>0</v>
      </c>
      <c r="R85" s="648" t="s">
        <v>28</v>
      </c>
      <c r="S85" s="777" t="s">
        <v>789</v>
      </c>
      <c r="T85" s="777" t="s">
        <v>1077</v>
      </c>
      <c r="U85" s="778">
        <v>41113</v>
      </c>
      <c r="V85" s="777" t="s">
        <v>1076</v>
      </c>
      <c r="X85" s="632">
        <v>825249</v>
      </c>
    </row>
    <row r="86" spans="1:22" ht="142.5" customHeight="1">
      <c r="A86" s="1077"/>
      <c r="B86" s="1078" t="s">
        <v>133</v>
      </c>
      <c r="C86" s="1079" t="s">
        <v>426</v>
      </c>
      <c r="D86" s="1077" t="s">
        <v>195</v>
      </c>
      <c r="E86" s="1048" t="s">
        <v>428</v>
      </c>
      <c r="F86" s="1070" t="s">
        <v>365</v>
      </c>
      <c r="G86" s="1048" t="s">
        <v>361</v>
      </c>
      <c r="H86" s="306" t="s">
        <v>363</v>
      </c>
      <c r="I86" s="305" t="s">
        <v>87</v>
      </c>
      <c r="J86" s="305">
        <v>1</v>
      </c>
      <c r="K86" s="649" t="s">
        <v>134</v>
      </c>
      <c r="L86" s="577" t="s">
        <v>329</v>
      </c>
      <c r="M86" s="71" t="s">
        <v>429</v>
      </c>
      <c r="N86" s="307">
        <v>40938</v>
      </c>
      <c r="O86" s="304" t="s">
        <v>848</v>
      </c>
      <c r="P86" s="308">
        <v>1</v>
      </c>
      <c r="Q86" s="72">
        <f t="shared" si="3"/>
        <v>1</v>
      </c>
      <c r="R86" s="638" t="s">
        <v>7</v>
      </c>
      <c r="S86" s="304" t="s">
        <v>1087</v>
      </c>
      <c r="T86" s="777" t="s">
        <v>1077</v>
      </c>
      <c r="U86" s="778">
        <v>41113</v>
      </c>
      <c r="V86" s="777" t="s">
        <v>1076</v>
      </c>
    </row>
    <row r="87" spans="1:22" ht="107.25" customHeight="1">
      <c r="A87" s="1077"/>
      <c r="B87" s="1078"/>
      <c r="C87" s="1079"/>
      <c r="D87" s="1077"/>
      <c r="E87" s="1048"/>
      <c r="F87" s="1071"/>
      <c r="G87" s="1048"/>
      <c r="H87" s="306" t="s">
        <v>364</v>
      </c>
      <c r="I87" s="305" t="s">
        <v>370</v>
      </c>
      <c r="J87" s="305">
        <v>1</v>
      </c>
      <c r="K87" s="93" t="s">
        <v>134</v>
      </c>
      <c r="L87" s="577" t="s">
        <v>430</v>
      </c>
      <c r="M87" s="71" t="s">
        <v>429</v>
      </c>
      <c r="N87" s="307">
        <v>40938</v>
      </c>
      <c r="O87" s="304" t="s">
        <v>849</v>
      </c>
      <c r="P87" s="308">
        <v>1</v>
      </c>
      <c r="Q87" s="72">
        <f t="shared" si="3"/>
        <v>1</v>
      </c>
      <c r="R87" s="635" t="s">
        <v>7</v>
      </c>
      <c r="S87" s="304" t="s">
        <v>1100</v>
      </c>
      <c r="T87" s="777" t="s">
        <v>1082</v>
      </c>
      <c r="U87" s="778">
        <v>41113</v>
      </c>
      <c r="V87" s="777" t="s">
        <v>1076</v>
      </c>
    </row>
    <row r="88" spans="1:22" ht="159" customHeight="1">
      <c r="A88" s="302"/>
      <c r="B88" s="93" t="s">
        <v>133</v>
      </c>
      <c r="C88" s="728" t="s">
        <v>427</v>
      </c>
      <c r="D88" s="726" t="s">
        <v>172</v>
      </c>
      <c r="E88" s="304" t="s">
        <v>901</v>
      </c>
      <c r="F88" s="304" t="s">
        <v>991</v>
      </c>
      <c r="G88" s="304" t="s">
        <v>828</v>
      </c>
      <c r="H88" s="306" t="s">
        <v>988</v>
      </c>
      <c r="I88" s="305" t="s">
        <v>400</v>
      </c>
      <c r="J88" s="305">
        <v>1</v>
      </c>
      <c r="K88" s="727" t="s">
        <v>134</v>
      </c>
      <c r="L88" s="723" t="s">
        <v>990</v>
      </c>
      <c r="M88" s="71" t="s">
        <v>992</v>
      </c>
      <c r="N88" s="307">
        <v>41136</v>
      </c>
      <c r="O88" s="726" t="s">
        <v>993</v>
      </c>
      <c r="P88" s="308">
        <v>0</v>
      </c>
      <c r="Q88" s="72">
        <f t="shared" si="3"/>
        <v>0</v>
      </c>
      <c r="R88" s="93" t="s">
        <v>28</v>
      </c>
      <c r="S88" s="777" t="s">
        <v>789</v>
      </c>
      <c r="T88" s="777" t="s">
        <v>1077</v>
      </c>
      <c r="U88" s="778">
        <v>41113</v>
      </c>
      <c r="V88" s="777" t="s">
        <v>1076</v>
      </c>
    </row>
    <row r="89" spans="1:22" ht="285" customHeight="1">
      <c r="A89" s="152" t="s">
        <v>56</v>
      </c>
      <c r="B89" s="123" t="s">
        <v>133</v>
      </c>
      <c r="C89" s="223" t="s">
        <v>180</v>
      </c>
      <c r="D89" s="123" t="s">
        <v>172</v>
      </c>
      <c r="E89" s="152" t="s">
        <v>181</v>
      </c>
      <c r="F89" s="155" t="s">
        <v>182</v>
      </c>
      <c r="G89" s="155" t="s">
        <v>183</v>
      </c>
      <c r="H89" s="354" t="s">
        <v>184</v>
      </c>
      <c r="I89" s="153" t="s">
        <v>185</v>
      </c>
      <c r="J89" s="153">
        <v>1</v>
      </c>
      <c r="K89" s="123" t="s">
        <v>134</v>
      </c>
      <c r="L89" s="153" t="s">
        <v>186</v>
      </c>
      <c r="M89" s="154">
        <v>39988</v>
      </c>
      <c r="N89" s="154">
        <v>40025</v>
      </c>
      <c r="O89" s="156" t="s">
        <v>479</v>
      </c>
      <c r="P89" s="70" t="s">
        <v>480</v>
      </c>
      <c r="Q89" s="67">
        <v>0</v>
      </c>
      <c r="R89" s="70" t="s">
        <v>28</v>
      </c>
      <c r="S89" s="779" t="s">
        <v>1102</v>
      </c>
      <c r="T89" s="777" t="s">
        <v>1077</v>
      </c>
      <c r="U89" s="778">
        <v>41113</v>
      </c>
      <c r="V89" s="777" t="s">
        <v>1076</v>
      </c>
    </row>
    <row r="90" spans="1:24" s="676" customFormat="1" ht="152.25" customHeight="1">
      <c r="A90" s="733"/>
      <c r="B90" s="647" t="s">
        <v>133</v>
      </c>
      <c r="C90" s="223" t="s">
        <v>187</v>
      </c>
      <c r="D90" s="724" t="s">
        <v>172</v>
      </c>
      <c r="E90" s="987" t="s">
        <v>188</v>
      </c>
      <c r="F90" s="1041" t="s">
        <v>189</v>
      </c>
      <c r="G90" s="1076" t="s">
        <v>190</v>
      </c>
      <c r="H90" s="153" t="s">
        <v>191</v>
      </c>
      <c r="I90" s="153" t="s">
        <v>995</v>
      </c>
      <c r="J90" s="153">
        <v>1</v>
      </c>
      <c r="K90" s="122" t="s">
        <v>134</v>
      </c>
      <c r="L90" s="122" t="s">
        <v>898</v>
      </c>
      <c r="M90" s="734">
        <v>39948</v>
      </c>
      <c r="N90" s="734">
        <v>40116</v>
      </c>
      <c r="O90" s="735" t="s">
        <v>999</v>
      </c>
      <c r="P90" s="647">
        <v>0</v>
      </c>
      <c r="Q90" s="67">
        <f t="shared" si="3"/>
        <v>0</v>
      </c>
      <c r="R90" s="647" t="s">
        <v>28</v>
      </c>
      <c r="S90" s="794" t="s">
        <v>1101</v>
      </c>
      <c r="T90" s="777" t="s">
        <v>1077</v>
      </c>
      <c r="U90" s="778">
        <v>41113</v>
      </c>
      <c r="V90" s="777" t="s">
        <v>1076</v>
      </c>
      <c r="X90" s="677"/>
    </row>
    <row r="91" spans="1:24" s="676" customFormat="1" ht="129.75" customHeight="1">
      <c r="A91" s="736"/>
      <c r="B91" s="724" t="s">
        <v>133</v>
      </c>
      <c r="C91" s="223" t="s">
        <v>192</v>
      </c>
      <c r="D91" s="724" t="s">
        <v>172</v>
      </c>
      <c r="E91" s="987"/>
      <c r="F91" s="1041"/>
      <c r="G91" s="1076"/>
      <c r="H91" s="153" t="s">
        <v>193</v>
      </c>
      <c r="I91" s="153" t="s">
        <v>194</v>
      </c>
      <c r="J91" s="153">
        <v>10</v>
      </c>
      <c r="K91" s="122" t="s">
        <v>134</v>
      </c>
      <c r="L91" s="122" t="s">
        <v>66</v>
      </c>
      <c r="M91" s="737">
        <v>39948</v>
      </c>
      <c r="N91" s="734">
        <v>40466</v>
      </c>
      <c r="O91" s="738" t="s">
        <v>994</v>
      </c>
      <c r="P91" s="647">
        <v>5</v>
      </c>
      <c r="Q91" s="67">
        <f t="shared" si="3"/>
        <v>0.5</v>
      </c>
      <c r="R91" s="647" t="s">
        <v>178</v>
      </c>
      <c r="S91" s="794" t="s">
        <v>1103</v>
      </c>
      <c r="T91" s="777" t="s">
        <v>1077</v>
      </c>
      <c r="U91" s="778">
        <v>41113</v>
      </c>
      <c r="V91" s="777" t="s">
        <v>1076</v>
      </c>
      <c r="X91" s="677"/>
    </row>
    <row r="92" spans="1:22" ht="291.75" customHeight="1" thickBot="1">
      <c r="A92" s="177"/>
      <c r="B92" s="173" t="s">
        <v>133</v>
      </c>
      <c r="C92" s="224" t="s">
        <v>237</v>
      </c>
      <c r="D92" s="174" t="s">
        <v>170</v>
      </c>
      <c r="E92" s="419" t="s">
        <v>238</v>
      </c>
      <c r="F92" s="176" t="s">
        <v>239</v>
      </c>
      <c r="G92" s="214" t="s">
        <v>240</v>
      </c>
      <c r="H92" s="73" t="s">
        <v>241</v>
      </c>
      <c r="I92" s="74" t="s">
        <v>242</v>
      </c>
      <c r="J92" s="75">
        <v>64</v>
      </c>
      <c r="K92" s="76" t="s">
        <v>243</v>
      </c>
      <c r="L92" s="91" t="s">
        <v>82</v>
      </c>
      <c r="M92" s="63">
        <v>40632</v>
      </c>
      <c r="N92" s="77">
        <v>40907</v>
      </c>
      <c r="O92" s="64" t="s">
        <v>899</v>
      </c>
      <c r="P92" s="78">
        <v>0</v>
      </c>
      <c r="Q92" s="79">
        <v>0</v>
      </c>
      <c r="R92" s="93" t="s">
        <v>28</v>
      </c>
      <c r="S92" s="794" t="s">
        <v>1090</v>
      </c>
      <c r="T92" s="780" t="s">
        <v>1077</v>
      </c>
      <c r="U92" s="795">
        <v>41113</v>
      </c>
      <c r="V92" s="780" t="s">
        <v>1076</v>
      </c>
    </row>
    <row r="93" spans="1:22" ht="159.75" customHeight="1">
      <c r="A93" s="996" t="s">
        <v>76</v>
      </c>
      <c r="B93" s="1073" t="s">
        <v>133</v>
      </c>
      <c r="C93" s="993" t="s">
        <v>77</v>
      </c>
      <c r="D93" s="1055" t="s">
        <v>170</v>
      </c>
      <c r="E93" s="989" t="s">
        <v>78</v>
      </c>
      <c r="F93" s="996" t="s">
        <v>79</v>
      </c>
      <c r="G93" s="996" t="s">
        <v>80</v>
      </c>
      <c r="H93" s="80" t="s">
        <v>81</v>
      </c>
      <c r="I93" s="81" t="s">
        <v>245</v>
      </c>
      <c r="J93" s="81">
        <v>30</v>
      </c>
      <c r="K93" s="82" t="s">
        <v>134</v>
      </c>
      <c r="L93" s="91" t="s">
        <v>250</v>
      </c>
      <c r="M93" s="83">
        <v>40584</v>
      </c>
      <c r="N93" s="84">
        <v>40816</v>
      </c>
      <c r="O93" s="347" t="s">
        <v>468</v>
      </c>
      <c r="P93" s="66">
        <v>17</v>
      </c>
      <c r="Q93" s="67">
        <f>P93/J93</f>
        <v>0.5666666666666667</v>
      </c>
      <c r="R93" s="349" t="s">
        <v>178</v>
      </c>
      <c r="S93" s="794" t="s">
        <v>1091</v>
      </c>
      <c r="T93" s="780" t="s">
        <v>1077</v>
      </c>
      <c r="U93" s="795">
        <v>41113</v>
      </c>
      <c r="V93" s="780" t="s">
        <v>1076</v>
      </c>
    </row>
    <row r="94" spans="1:22" ht="111" customHeight="1">
      <c r="A94" s="997"/>
      <c r="B94" s="1074"/>
      <c r="C94" s="994"/>
      <c r="D94" s="1069"/>
      <c r="E94" s="990"/>
      <c r="F94" s="997"/>
      <c r="G94" s="997"/>
      <c r="H94" s="85" t="s">
        <v>246</v>
      </c>
      <c r="I94" s="65" t="s">
        <v>247</v>
      </c>
      <c r="J94" s="65">
        <v>30</v>
      </c>
      <c r="K94" s="87" t="s">
        <v>134</v>
      </c>
      <c r="L94" s="91" t="s">
        <v>251</v>
      </c>
      <c r="M94" s="88">
        <v>40634</v>
      </c>
      <c r="N94" s="86">
        <v>40755</v>
      </c>
      <c r="O94" s="647" t="s">
        <v>469</v>
      </c>
      <c r="P94" s="96">
        <v>29</v>
      </c>
      <c r="Q94" s="67">
        <f>P94/J94</f>
        <v>0.9666666666666667</v>
      </c>
      <c r="R94" s="353" t="s">
        <v>178</v>
      </c>
      <c r="S94" s="794" t="s">
        <v>1098</v>
      </c>
      <c r="T94" s="780" t="s">
        <v>1077</v>
      </c>
      <c r="U94" s="795">
        <v>41113</v>
      </c>
      <c r="V94" s="780" t="s">
        <v>1076</v>
      </c>
    </row>
    <row r="95" spans="1:22" ht="135" customHeight="1">
      <c r="A95" s="997"/>
      <c r="B95" s="1074"/>
      <c r="C95" s="994"/>
      <c r="D95" s="1069"/>
      <c r="E95" s="990"/>
      <c r="F95" s="997"/>
      <c r="G95" s="997"/>
      <c r="H95" s="89" t="s">
        <v>248</v>
      </c>
      <c r="I95" s="92" t="s">
        <v>249</v>
      </c>
      <c r="J95" s="92">
        <v>1</v>
      </c>
      <c r="K95" s="91" t="s">
        <v>134</v>
      </c>
      <c r="L95" s="91" t="s">
        <v>252</v>
      </c>
      <c r="M95" s="86">
        <v>40695</v>
      </c>
      <c r="N95" s="86">
        <v>40877</v>
      </c>
      <c r="O95" s="739" t="s">
        <v>471</v>
      </c>
      <c r="P95" s="96">
        <v>1</v>
      </c>
      <c r="Q95" s="67">
        <f aca="true" t="shared" si="4" ref="Q95:Q129">P95/J95</f>
        <v>1</v>
      </c>
      <c r="R95" s="69" t="s">
        <v>7</v>
      </c>
      <c r="S95" s="794" t="s">
        <v>1096</v>
      </c>
      <c r="T95" s="780" t="s">
        <v>1082</v>
      </c>
      <c r="U95" s="795">
        <v>41113</v>
      </c>
      <c r="V95" s="780" t="s">
        <v>1076</v>
      </c>
    </row>
    <row r="96" spans="1:22" ht="135" customHeight="1">
      <c r="A96" s="998"/>
      <c r="B96" s="1075"/>
      <c r="C96" s="995"/>
      <c r="D96" s="1056"/>
      <c r="E96" s="991"/>
      <c r="F96" s="998"/>
      <c r="G96" s="998"/>
      <c r="H96" s="89" t="s">
        <v>248</v>
      </c>
      <c r="I96" s="81" t="s">
        <v>262</v>
      </c>
      <c r="J96" s="81">
        <v>30</v>
      </c>
      <c r="K96" s="106" t="s">
        <v>134</v>
      </c>
      <c r="L96" s="91" t="s">
        <v>252</v>
      </c>
      <c r="M96" s="86">
        <v>40695</v>
      </c>
      <c r="N96" s="86">
        <v>40967</v>
      </c>
      <c r="O96" s="739" t="s">
        <v>471</v>
      </c>
      <c r="P96" s="96">
        <v>30</v>
      </c>
      <c r="Q96" s="67">
        <f t="shared" si="4"/>
        <v>1</v>
      </c>
      <c r="R96" s="69" t="s">
        <v>7</v>
      </c>
      <c r="S96" s="794" t="s">
        <v>1097</v>
      </c>
      <c r="T96" s="780" t="s">
        <v>1082</v>
      </c>
      <c r="U96" s="795">
        <v>41113</v>
      </c>
      <c r="V96" s="780" t="s">
        <v>1076</v>
      </c>
    </row>
    <row r="97" spans="1:22" ht="185.25" customHeight="1">
      <c r="A97" s="986"/>
      <c r="B97" s="964" t="s">
        <v>133</v>
      </c>
      <c r="C97" s="1080" t="s">
        <v>253</v>
      </c>
      <c r="D97" s="1055" t="s">
        <v>170</v>
      </c>
      <c r="E97" s="989" t="s">
        <v>8</v>
      </c>
      <c r="F97" s="1053" t="s">
        <v>9</v>
      </c>
      <c r="G97" s="986" t="s">
        <v>10</v>
      </c>
      <c r="H97" s="275" t="s">
        <v>11</v>
      </c>
      <c r="I97" s="65" t="s">
        <v>254</v>
      </c>
      <c r="J97" s="65">
        <v>1</v>
      </c>
      <c r="K97" s="122" t="s">
        <v>4</v>
      </c>
      <c r="L97" s="257" t="s">
        <v>255</v>
      </c>
      <c r="M97" s="86">
        <v>40634</v>
      </c>
      <c r="N97" s="276">
        <v>40724</v>
      </c>
      <c r="O97" s="277" t="s">
        <v>912</v>
      </c>
      <c r="P97" s="261">
        <v>1</v>
      </c>
      <c r="Q97" s="67">
        <f t="shared" si="4"/>
        <v>1</v>
      </c>
      <c r="R97" s="69" t="s">
        <v>7</v>
      </c>
      <c r="S97" s="794" t="s">
        <v>1099</v>
      </c>
      <c r="T97" s="781" t="s">
        <v>1082</v>
      </c>
      <c r="U97" s="795">
        <v>41113</v>
      </c>
      <c r="V97" s="780" t="s">
        <v>1076</v>
      </c>
    </row>
    <row r="98" spans="1:22" ht="189.75" customHeight="1">
      <c r="A98" s="986"/>
      <c r="B98" s="964"/>
      <c r="C98" s="1081"/>
      <c r="D98" s="1056"/>
      <c r="E98" s="991"/>
      <c r="F98" s="1054"/>
      <c r="G98" s="986"/>
      <c r="H98" s="275" t="s">
        <v>12</v>
      </c>
      <c r="I98" s="65" t="s">
        <v>13</v>
      </c>
      <c r="J98" s="65">
        <v>1</v>
      </c>
      <c r="K98" s="122" t="s">
        <v>3</v>
      </c>
      <c r="L98" s="257" t="s">
        <v>256</v>
      </c>
      <c r="M98" s="86">
        <v>40695</v>
      </c>
      <c r="N98" s="276">
        <v>40816</v>
      </c>
      <c r="O98" s="277" t="s">
        <v>913</v>
      </c>
      <c r="P98" s="261">
        <v>1</v>
      </c>
      <c r="Q98" s="67">
        <f t="shared" si="4"/>
        <v>1</v>
      </c>
      <c r="R98" s="645" t="s">
        <v>7</v>
      </c>
      <c r="S98" s="794" t="s">
        <v>1099</v>
      </c>
      <c r="T98" s="779" t="s">
        <v>1082</v>
      </c>
      <c r="U98" s="795">
        <v>41113</v>
      </c>
      <c r="V98" s="780" t="s">
        <v>1076</v>
      </c>
    </row>
    <row r="99" spans="1:22" ht="115.5" customHeight="1">
      <c r="A99" s="999" t="s">
        <v>76</v>
      </c>
      <c r="B99" s="1001" t="s">
        <v>133</v>
      </c>
      <c r="C99" s="973" t="s">
        <v>14</v>
      </c>
      <c r="D99" s="1057" t="s">
        <v>170</v>
      </c>
      <c r="E99" s="1064" t="s">
        <v>15</v>
      </c>
      <c r="F99" s="968" t="s">
        <v>16</v>
      </c>
      <c r="G99" s="999" t="s">
        <v>17</v>
      </c>
      <c r="H99" s="107" t="s">
        <v>1170</v>
      </c>
      <c r="I99" s="108" t="s">
        <v>1171</v>
      </c>
      <c r="J99" s="108">
        <v>1</v>
      </c>
      <c r="K99" s="109" t="s">
        <v>134</v>
      </c>
      <c r="L99" s="110" t="s">
        <v>244</v>
      </c>
      <c r="M99" s="111">
        <v>40584</v>
      </c>
      <c r="N99" s="111">
        <v>40602</v>
      </c>
      <c r="O99" s="68" t="s">
        <v>1172</v>
      </c>
      <c r="P99" s="814">
        <v>0.2</v>
      </c>
      <c r="Q99" s="67">
        <v>0.2</v>
      </c>
      <c r="R99" s="813" t="s">
        <v>178</v>
      </c>
      <c r="S99" s="779" t="s">
        <v>1102</v>
      </c>
      <c r="T99" s="779" t="s">
        <v>1077</v>
      </c>
      <c r="U99" s="795">
        <v>41113</v>
      </c>
      <c r="V99" s="780" t="s">
        <v>1076</v>
      </c>
    </row>
    <row r="100" spans="1:22" ht="115.5" customHeight="1">
      <c r="A100" s="969"/>
      <c r="B100" s="988"/>
      <c r="C100" s="974"/>
      <c r="D100" s="984"/>
      <c r="E100" s="1061"/>
      <c r="F100" s="969"/>
      <c r="G100" s="969"/>
      <c r="H100" s="107" t="s">
        <v>18</v>
      </c>
      <c r="I100" s="108" t="s">
        <v>19</v>
      </c>
      <c r="J100" s="108">
        <v>1</v>
      </c>
      <c r="K100" s="109" t="s">
        <v>134</v>
      </c>
      <c r="L100" s="110" t="s">
        <v>244</v>
      </c>
      <c r="M100" s="111">
        <v>40603</v>
      </c>
      <c r="N100" s="111">
        <v>40724</v>
      </c>
      <c r="O100" s="68" t="s">
        <v>900</v>
      </c>
      <c r="P100" s="66">
        <v>0</v>
      </c>
      <c r="Q100" s="67">
        <f>P100/J100</f>
        <v>0</v>
      </c>
      <c r="R100" s="96" t="s">
        <v>28</v>
      </c>
      <c r="S100" s="779" t="s">
        <v>1089</v>
      </c>
      <c r="T100" s="779" t="s">
        <v>1077</v>
      </c>
      <c r="U100" s="795">
        <v>41113</v>
      </c>
      <c r="V100" s="780" t="s">
        <v>1076</v>
      </c>
    </row>
    <row r="101" spans="1:22" ht="139.5" customHeight="1">
      <c r="A101" s="1000"/>
      <c r="B101" s="1002"/>
      <c r="C101" s="975"/>
      <c r="D101" s="1058"/>
      <c r="E101" s="1065"/>
      <c r="F101" s="1000"/>
      <c r="G101" s="1000"/>
      <c r="H101" s="112" t="s">
        <v>20</v>
      </c>
      <c r="I101" s="113" t="s">
        <v>21</v>
      </c>
      <c r="J101" s="113">
        <v>1</v>
      </c>
      <c r="K101" s="110" t="s">
        <v>134</v>
      </c>
      <c r="L101" s="110" t="s">
        <v>244</v>
      </c>
      <c r="M101" s="114">
        <v>40756</v>
      </c>
      <c r="N101" s="114">
        <v>40897</v>
      </c>
      <c r="O101" s="647" t="s">
        <v>472</v>
      </c>
      <c r="P101" s="96">
        <v>0</v>
      </c>
      <c r="Q101" s="67">
        <f t="shared" si="4"/>
        <v>0</v>
      </c>
      <c r="R101" s="96" t="s">
        <v>28</v>
      </c>
      <c r="S101" s="779" t="s">
        <v>1089</v>
      </c>
      <c r="T101" s="782" t="s">
        <v>1077</v>
      </c>
      <c r="U101" s="795">
        <v>41113</v>
      </c>
      <c r="V101" s="780" t="s">
        <v>1076</v>
      </c>
    </row>
    <row r="102" spans="1:22" ht="171.75" customHeight="1">
      <c r="A102" s="968" t="s">
        <v>22</v>
      </c>
      <c r="B102" s="987" t="s">
        <v>133</v>
      </c>
      <c r="C102" s="971" t="s">
        <v>6</v>
      </c>
      <c r="D102" s="983" t="s">
        <v>170</v>
      </c>
      <c r="E102" s="1060" t="s">
        <v>135</v>
      </c>
      <c r="F102" s="968" t="s">
        <v>53</v>
      </c>
      <c r="G102" s="968" t="s">
        <v>54</v>
      </c>
      <c r="H102" s="115" t="s">
        <v>257</v>
      </c>
      <c r="I102" s="116" t="s">
        <v>258</v>
      </c>
      <c r="J102" s="116">
        <v>3</v>
      </c>
      <c r="K102" s="90" t="s">
        <v>134</v>
      </c>
      <c r="L102" s="110" t="s">
        <v>244</v>
      </c>
      <c r="M102" s="117">
        <v>40575</v>
      </c>
      <c r="N102" s="117">
        <v>40877</v>
      </c>
      <c r="O102" s="68" t="s">
        <v>481</v>
      </c>
      <c r="P102" s="96">
        <v>3</v>
      </c>
      <c r="Q102" s="67">
        <f t="shared" si="4"/>
        <v>1</v>
      </c>
      <c r="R102" s="352" t="s">
        <v>7</v>
      </c>
      <c r="S102" s="840" t="s">
        <v>1114</v>
      </c>
      <c r="T102" s="779" t="s">
        <v>1082</v>
      </c>
      <c r="U102" s="795">
        <v>41113</v>
      </c>
      <c r="V102" s="780" t="s">
        <v>1076</v>
      </c>
    </row>
    <row r="103" spans="1:22" ht="236.25" customHeight="1">
      <c r="A103" s="969"/>
      <c r="B103" s="988"/>
      <c r="C103" s="972"/>
      <c r="D103" s="984"/>
      <c r="E103" s="1061"/>
      <c r="F103" s="969"/>
      <c r="G103" s="969"/>
      <c r="H103" s="115" t="s">
        <v>259</v>
      </c>
      <c r="I103" s="116" t="s">
        <v>260</v>
      </c>
      <c r="J103" s="116">
        <v>1</v>
      </c>
      <c r="K103" s="90" t="s">
        <v>134</v>
      </c>
      <c r="L103" s="110" t="s">
        <v>244</v>
      </c>
      <c r="M103" s="117">
        <v>40695</v>
      </c>
      <c r="N103" s="117">
        <v>40877</v>
      </c>
      <c r="O103" s="740" t="s">
        <v>899</v>
      </c>
      <c r="P103" s="220">
        <v>0</v>
      </c>
      <c r="Q103" s="67">
        <f t="shared" si="4"/>
        <v>0</v>
      </c>
      <c r="R103" s="220" t="s">
        <v>28</v>
      </c>
      <c r="S103" s="779" t="s">
        <v>1106</v>
      </c>
      <c r="T103" s="782" t="s">
        <v>1077</v>
      </c>
      <c r="U103" s="795">
        <v>41113</v>
      </c>
      <c r="V103" s="780" t="s">
        <v>1076</v>
      </c>
    </row>
    <row r="104" spans="1:22" ht="228.75" customHeight="1">
      <c r="A104" s="969"/>
      <c r="B104" s="988"/>
      <c r="C104" s="972"/>
      <c r="D104" s="984"/>
      <c r="E104" s="1061"/>
      <c r="F104" s="969"/>
      <c r="G104" s="969"/>
      <c r="H104" s="312" t="s">
        <v>261</v>
      </c>
      <c r="I104" s="313" t="s">
        <v>55</v>
      </c>
      <c r="J104" s="313">
        <v>64</v>
      </c>
      <c r="K104" s="722" t="s">
        <v>134</v>
      </c>
      <c r="L104" s="110" t="s">
        <v>244</v>
      </c>
      <c r="M104" s="314">
        <v>40695</v>
      </c>
      <c r="N104" s="314">
        <v>40999</v>
      </c>
      <c r="O104" s="740" t="s">
        <v>899</v>
      </c>
      <c r="P104" s="727">
        <v>0</v>
      </c>
      <c r="Q104" s="72">
        <f t="shared" si="4"/>
        <v>0</v>
      </c>
      <c r="R104" s="727" t="s">
        <v>28</v>
      </c>
      <c r="S104" s="779" t="s">
        <v>1106</v>
      </c>
      <c r="T104" s="782" t="s">
        <v>1077</v>
      </c>
      <c r="U104" s="795">
        <v>41113</v>
      </c>
      <c r="V104" s="780" t="s">
        <v>1076</v>
      </c>
    </row>
    <row r="105" spans="1:22" ht="219" customHeight="1">
      <c r="A105" s="576"/>
      <c r="B105" s="317" t="s">
        <v>265</v>
      </c>
      <c r="C105" s="578" t="s">
        <v>735</v>
      </c>
      <c r="D105" s="317" t="s">
        <v>195</v>
      </c>
      <c r="E105" s="667" t="s">
        <v>986</v>
      </c>
      <c r="F105" s="341" t="s">
        <v>987</v>
      </c>
      <c r="G105" s="341" t="s">
        <v>828</v>
      </c>
      <c r="H105" s="456" t="s">
        <v>988</v>
      </c>
      <c r="I105" s="457" t="s">
        <v>400</v>
      </c>
      <c r="J105" s="457">
        <v>1</v>
      </c>
      <c r="K105" s="725" t="s">
        <v>134</v>
      </c>
      <c r="L105" s="458" t="s">
        <v>1001</v>
      </c>
      <c r="M105" s="459">
        <v>41108</v>
      </c>
      <c r="N105" s="459">
        <v>41136</v>
      </c>
      <c r="O105" s="318" t="s">
        <v>1002</v>
      </c>
      <c r="P105" s="742">
        <v>0</v>
      </c>
      <c r="Q105" s="741">
        <f t="shared" si="4"/>
        <v>0</v>
      </c>
      <c r="R105" s="719" t="s">
        <v>28</v>
      </c>
      <c r="S105" s="783" t="s">
        <v>789</v>
      </c>
      <c r="T105" s="783" t="s">
        <v>1077</v>
      </c>
      <c r="U105" s="792">
        <v>41113</v>
      </c>
      <c r="V105" s="783" t="s">
        <v>1076</v>
      </c>
    </row>
    <row r="106" spans="1:22" ht="182.25" customHeight="1">
      <c r="A106" s="576"/>
      <c r="B106" s="317" t="s">
        <v>265</v>
      </c>
      <c r="C106" s="578" t="s">
        <v>736</v>
      </c>
      <c r="D106" s="317" t="s">
        <v>195</v>
      </c>
      <c r="E106" s="667" t="s">
        <v>882</v>
      </c>
      <c r="F106" s="341" t="s">
        <v>881</v>
      </c>
      <c r="G106" s="341" t="s">
        <v>883</v>
      </c>
      <c r="H106" s="456" t="s">
        <v>884</v>
      </c>
      <c r="I106" s="457" t="s">
        <v>281</v>
      </c>
      <c r="J106" s="457">
        <v>1</v>
      </c>
      <c r="K106" s="668" t="s">
        <v>134</v>
      </c>
      <c r="L106" s="668" t="s">
        <v>1000</v>
      </c>
      <c r="M106" s="459">
        <v>41101</v>
      </c>
      <c r="N106" s="459">
        <v>41213</v>
      </c>
      <c r="O106" s="318" t="s">
        <v>850</v>
      </c>
      <c r="P106" s="743">
        <v>0</v>
      </c>
      <c r="Q106" s="319">
        <f t="shared" si="4"/>
        <v>0</v>
      </c>
      <c r="R106" s="317" t="s">
        <v>28</v>
      </c>
      <c r="S106" s="783" t="s">
        <v>789</v>
      </c>
      <c r="T106" s="783" t="s">
        <v>1077</v>
      </c>
      <c r="U106" s="792">
        <v>41113</v>
      </c>
      <c r="V106" s="783" t="s">
        <v>1076</v>
      </c>
    </row>
    <row r="107" spans="1:22" ht="182.25" customHeight="1">
      <c r="A107" s="576"/>
      <c r="B107" s="317" t="s">
        <v>265</v>
      </c>
      <c r="C107" s="578" t="s">
        <v>734</v>
      </c>
      <c r="D107" s="317" t="s">
        <v>195</v>
      </c>
      <c r="E107" s="667" t="s">
        <v>887</v>
      </c>
      <c r="F107" s="341" t="s">
        <v>888</v>
      </c>
      <c r="G107" s="341" t="s">
        <v>889</v>
      </c>
      <c r="H107" s="456"/>
      <c r="I107" s="457" t="s">
        <v>890</v>
      </c>
      <c r="J107" s="457">
        <v>1</v>
      </c>
      <c r="K107" s="668" t="s">
        <v>134</v>
      </c>
      <c r="L107" s="668" t="s">
        <v>891</v>
      </c>
      <c r="M107" s="459">
        <v>41084</v>
      </c>
      <c r="N107" s="459">
        <v>41100</v>
      </c>
      <c r="O107" s="675" t="s">
        <v>907</v>
      </c>
      <c r="P107" s="317">
        <v>1</v>
      </c>
      <c r="Q107" s="319">
        <f aca="true" t="shared" si="5" ref="Q107:Q114">P107/J107</f>
        <v>1</v>
      </c>
      <c r="R107" s="317" t="s">
        <v>178</v>
      </c>
      <c r="S107" s="793" t="s">
        <v>1088</v>
      </c>
      <c r="T107" s="783" t="s">
        <v>1077</v>
      </c>
      <c r="U107" s="792">
        <v>41113</v>
      </c>
      <c r="V107" s="783" t="s">
        <v>1076</v>
      </c>
    </row>
    <row r="108" spans="1:22" ht="182.25" customHeight="1">
      <c r="A108" s="637"/>
      <c r="B108" s="636"/>
      <c r="C108" s="639"/>
      <c r="D108" s="636"/>
      <c r="E108" s="669"/>
      <c r="F108" s="670" t="s">
        <v>894</v>
      </c>
      <c r="G108" s="670" t="s">
        <v>893</v>
      </c>
      <c r="H108" s="639" t="s">
        <v>892</v>
      </c>
      <c r="I108" s="457" t="s">
        <v>895</v>
      </c>
      <c r="J108" s="457">
        <v>1</v>
      </c>
      <c r="K108" s="668" t="s">
        <v>134</v>
      </c>
      <c r="L108" s="668" t="s">
        <v>896</v>
      </c>
      <c r="M108" s="459">
        <v>41102</v>
      </c>
      <c r="N108" s="459">
        <v>41121</v>
      </c>
      <c r="O108" s="318" t="s">
        <v>850</v>
      </c>
      <c r="P108" s="317">
        <v>0</v>
      </c>
      <c r="Q108" s="319">
        <f t="shared" si="5"/>
        <v>0</v>
      </c>
      <c r="R108" s="317" t="s">
        <v>28</v>
      </c>
      <c r="S108" s="783" t="s">
        <v>789</v>
      </c>
      <c r="T108" s="783" t="s">
        <v>1077</v>
      </c>
      <c r="U108" s="792">
        <v>41113</v>
      </c>
      <c r="V108" s="783" t="s">
        <v>1076</v>
      </c>
    </row>
    <row r="109" spans="1:22" ht="165" customHeight="1">
      <c r="A109" s="901"/>
      <c r="B109" s="927" t="s">
        <v>265</v>
      </c>
      <c r="C109" s="965" t="s">
        <v>514</v>
      </c>
      <c r="D109" s="927" t="s">
        <v>195</v>
      </c>
      <c r="E109" s="941" t="s">
        <v>549</v>
      </c>
      <c r="F109" s="925" t="s">
        <v>554</v>
      </c>
      <c r="G109" s="901" t="s">
        <v>548</v>
      </c>
      <c r="H109" s="456" t="s">
        <v>551</v>
      </c>
      <c r="I109" s="457" t="s">
        <v>552</v>
      </c>
      <c r="J109" s="457">
        <v>1</v>
      </c>
      <c r="K109" s="536" t="s">
        <v>541</v>
      </c>
      <c r="L109" s="458" t="s">
        <v>553</v>
      </c>
      <c r="M109" s="459" t="s">
        <v>542</v>
      </c>
      <c r="N109" s="459" t="s">
        <v>544</v>
      </c>
      <c r="O109" s="318" t="s">
        <v>850</v>
      </c>
      <c r="P109" s="317">
        <v>0</v>
      </c>
      <c r="Q109" s="319">
        <f t="shared" si="5"/>
        <v>0</v>
      </c>
      <c r="R109" s="317" t="s">
        <v>28</v>
      </c>
      <c r="S109" s="783" t="s">
        <v>1089</v>
      </c>
      <c r="T109" s="783" t="s">
        <v>1077</v>
      </c>
      <c r="U109" s="792">
        <v>41113</v>
      </c>
      <c r="V109" s="783" t="s">
        <v>1076</v>
      </c>
    </row>
    <row r="110" spans="1:22" ht="112.5" customHeight="1">
      <c r="A110" s="902"/>
      <c r="B110" s="970"/>
      <c r="C110" s="966"/>
      <c r="D110" s="970"/>
      <c r="E110" s="942"/>
      <c r="F110" s="926"/>
      <c r="G110" s="902"/>
      <c r="H110" s="532" t="s">
        <v>550</v>
      </c>
      <c r="I110" s="529" t="s">
        <v>410</v>
      </c>
      <c r="J110" s="529">
        <v>1</v>
      </c>
      <c r="K110" s="527" t="s">
        <v>541</v>
      </c>
      <c r="L110" s="458" t="s">
        <v>553</v>
      </c>
      <c r="M110" s="531" t="s">
        <v>544</v>
      </c>
      <c r="N110" s="531" t="s">
        <v>545</v>
      </c>
      <c r="O110" s="318" t="s">
        <v>850</v>
      </c>
      <c r="P110" s="528">
        <v>0</v>
      </c>
      <c r="Q110" s="319">
        <f t="shared" si="5"/>
        <v>0</v>
      </c>
      <c r="R110" s="720" t="s">
        <v>28</v>
      </c>
      <c r="S110" s="783" t="s">
        <v>789</v>
      </c>
      <c r="T110" s="783" t="s">
        <v>1077</v>
      </c>
      <c r="U110" s="792">
        <v>41113</v>
      </c>
      <c r="V110" s="783" t="s">
        <v>1076</v>
      </c>
    </row>
    <row r="111" spans="1:22" ht="123" customHeight="1">
      <c r="A111" s="903"/>
      <c r="B111" s="928"/>
      <c r="C111" s="967"/>
      <c r="D111" s="928"/>
      <c r="E111" s="943"/>
      <c r="F111" s="534" t="s">
        <v>539</v>
      </c>
      <c r="G111" s="903"/>
      <c r="H111" s="534" t="s">
        <v>555</v>
      </c>
      <c r="I111" s="529" t="s">
        <v>540</v>
      </c>
      <c r="J111" s="529">
        <v>1</v>
      </c>
      <c r="K111" s="534" t="s">
        <v>541</v>
      </c>
      <c r="L111" s="530" t="s">
        <v>556</v>
      </c>
      <c r="M111" s="531" t="s">
        <v>542</v>
      </c>
      <c r="N111" s="531" t="s">
        <v>543</v>
      </c>
      <c r="O111" s="674" t="s">
        <v>897</v>
      </c>
      <c r="P111" s="528">
        <v>0</v>
      </c>
      <c r="Q111" s="319">
        <f t="shared" si="5"/>
        <v>0</v>
      </c>
      <c r="R111" s="644" t="s">
        <v>28</v>
      </c>
      <c r="S111" s="783" t="s">
        <v>1089</v>
      </c>
      <c r="T111" s="783" t="s">
        <v>1077</v>
      </c>
      <c r="U111" s="792">
        <v>41113</v>
      </c>
      <c r="V111" s="783" t="s">
        <v>1076</v>
      </c>
    </row>
    <row r="112" spans="1:22" ht="207.75" customHeight="1">
      <c r="A112" s="901"/>
      <c r="B112" s="927" t="s">
        <v>265</v>
      </c>
      <c r="C112" s="927" t="s">
        <v>505</v>
      </c>
      <c r="D112" s="927" t="s">
        <v>195</v>
      </c>
      <c r="E112" s="929" t="s">
        <v>559</v>
      </c>
      <c r="F112" s="931" t="s">
        <v>558</v>
      </c>
      <c r="G112" s="931" t="s">
        <v>557</v>
      </c>
      <c r="H112" s="456" t="s">
        <v>561</v>
      </c>
      <c r="I112" s="529" t="s">
        <v>562</v>
      </c>
      <c r="J112" s="529">
        <v>5</v>
      </c>
      <c r="K112" s="534" t="s">
        <v>541</v>
      </c>
      <c r="L112" s="530" t="s">
        <v>563</v>
      </c>
      <c r="M112" s="531">
        <v>41074</v>
      </c>
      <c r="N112" s="459">
        <v>41151</v>
      </c>
      <c r="O112" s="318" t="s">
        <v>850</v>
      </c>
      <c r="P112" s="535">
        <v>0</v>
      </c>
      <c r="Q112" s="319">
        <f t="shared" si="5"/>
        <v>0</v>
      </c>
      <c r="R112" s="720" t="s">
        <v>28</v>
      </c>
      <c r="S112" s="783" t="s">
        <v>1089</v>
      </c>
      <c r="T112" s="783" t="s">
        <v>1077</v>
      </c>
      <c r="U112" s="792">
        <v>41113</v>
      </c>
      <c r="V112" s="783" t="s">
        <v>1076</v>
      </c>
    </row>
    <row r="113" spans="1:22" ht="153.75" customHeight="1">
      <c r="A113" s="903"/>
      <c r="B113" s="928"/>
      <c r="C113" s="928"/>
      <c r="D113" s="928"/>
      <c r="E113" s="930"/>
      <c r="F113" s="932"/>
      <c r="G113" s="932"/>
      <c r="H113" s="456" t="s">
        <v>560</v>
      </c>
      <c r="I113" s="529" t="s">
        <v>410</v>
      </c>
      <c r="J113" s="529">
        <v>1</v>
      </c>
      <c r="K113" s="527" t="s">
        <v>541</v>
      </c>
      <c r="L113" s="530" t="s">
        <v>563</v>
      </c>
      <c r="M113" s="531">
        <v>41151</v>
      </c>
      <c r="N113" s="531" t="s">
        <v>547</v>
      </c>
      <c r="O113" s="318" t="s">
        <v>850</v>
      </c>
      <c r="P113" s="317">
        <v>0</v>
      </c>
      <c r="Q113" s="319">
        <f t="shared" si="5"/>
        <v>0</v>
      </c>
      <c r="R113" s="317" t="s">
        <v>28</v>
      </c>
      <c r="S113" s="783" t="s">
        <v>789</v>
      </c>
      <c r="T113" s="783" t="s">
        <v>1077</v>
      </c>
      <c r="U113" s="792">
        <v>41113</v>
      </c>
      <c r="V113" s="783" t="s">
        <v>1076</v>
      </c>
    </row>
    <row r="114" spans="1:22" ht="186.75" customHeight="1">
      <c r="A114" s="901"/>
      <c r="B114" s="927" t="s">
        <v>265</v>
      </c>
      <c r="C114" s="897" t="s">
        <v>498</v>
      </c>
      <c r="D114" s="927" t="s">
        <v>195</v>
      </c>
      <c r="E114" s="897" t="s">
        <v>564</v>
      </c>
      <c r="F114" s="456" t="s">
        <v>727</v>
      </c>
      <c r="G114" s="456" t="s">
        <v>731</v>
      </c>
      <c r="H114" s="456" t="s">
        <v>729</v>
      </c>
      <c r="I114" s="457" t="s">
        <v>728</v>
      </c>
      <c r="J114" s="457">
        <v>165</v>
      </c>
      <c r="K114" s="527" t="s">
        <v>541</v>
      </c>
      <c r="L114" s="530" t="s">
        <v>730</v>
      </c>
      <c r="M114" s="531" t="s">
        <v>542</v>
      </c>
      <c r="N114" s="531">
        <v>41182</v>
      </c>
      <c r="O114" s="675" t="s">
        <v>850</v>
      </c>
      <c r="P114" s="317">
        <v>0</v>
      </c>
      <c r="Q114" s="319">
        <f t="shared" si="5"/>
        <v>0</v>
      </c>
      <c r="R114" s="317" t="s">
        <v>28</v>
      </c>
      <c r="S114" s="783" t="s">
        <v>1089</v>
      </c>
      <c r="T114" s="783" t="s">
        <v>1077</v>
      </c>
      <c r="U114" s="792">
        <v>41113</v>
      </c>
      <c r="V114" s="783" t="s">
        <v>1076</v>
      </c>
    </row>
    <row r="115" spans="1:22" ht="159.75" customHeight="1">
      <c r="A115" s="903"/>
      <c r="B115" s="928"/>
      <c r="C115" s="898"/>
      <c r="D115" s="928"/>
      <c r="E115" s="898"/>
      <c r="F115" s="456" t="s">
        <v>565</v>
      </c>
      <c r="G115" s="536" t="s">
        <v>566</v>
      </c>
      <c r="H115" s="456" t="s">
        <v>567</v>
      </c>
      <c r="I115" s="457" t="s">
        <v>568</v>
      </c>
      <c r="J115" s="457">
        <v>1</v>
      </c>
      <c r="K115" s="527" t="s">
        <v>541</v>
      </c>
      <c r="L115" s="530" t="s">
        <v>569</v>
      </c>
      <c r="M115" s="531" t="s">
        <v>542</v>
      </c>
      <c r="N115" s="531">
        <v>41121</v>
      </c>
      <c r="O115" s="853" t="s">
        <v>1137</v>
      </c>
      <c r="P115" s="317">
        <v>0</v>
      </c>
      <c r="Q115" s="319">
        <f aca="true" t="shared" si="6" ref="Q115:Q121">P115/J115</f>
        <v>0</v>
      </c>
      <c r="R115" s="317" t="s">
        <v>178</v>
      </c>
      <c r="S115" s="837" t="s">
        <v>1138</v>
      </c>
      <c r="T115" s="783" t="s">
        <v>1077</v>
      </c>
      <c r="U115" s="792">
        <v>41113</v>
      </c>
      <c r="V115" s="783" t="s">
        <v>1076</v>
      </c>
    </row>
    <row r="116" spans="1:22" ht="182.25" customHeight="1">
      <c r="A116" s="901"/>
      <c r="B116" s="927" t="s">
        <v>265</v>
      </c>
      <c r="C116" s="897" t="s">
        <v>491</v>
      </c>
      <c r="D116" s="927" t="s">
        <v>195</v>
      </c>
      <c r="E116" s="929" t="s">
        <v>549</v>
      </c>
      <c r="F116" s="901" t="s">
        <v>554</v>
      </c>
      <c r="G116" s="901" t="s">
        <v>548</v>
      </c>
      <c r="H116" s="456" t="s">
        <v>551</v>
      </c>
      <c r="I116" s="457" t="s">
        <v>552</v>
      </c>
      <c r="J116" s="457">
        <v>1</v>
      </c>
      <c r="K116" s="536" t="s">
        <v>541</v>
      </c>
      <c r="L116" s="458" t="s">
        <v>553</v>
      </c>
      <c r="M116" s="459" t="s">
        <v>542</v>
      </c>
      <c r="N116" s="459" t="s">
        <v>544</v>
      </c>
      <c r="O116" s="318" t="s">
        <v>850</v>
      </c>
      <c r="P116" s="317">
        <v>0</v>
      </c>
      <c r="Q116" s="319">
        <f t="shared" si="6"/>
        <v>0</v>
      </c>
      <c r="R116" s="317" t="s">
        <v>28</v>
      </c>
      <c r="S116" s="783" t="s">
        <v>1089</v>
      </c>
      <c r="T116" s="783" t="s">
        <v>1077</v>
      </c>
      <c r="U116" s="792">
        <v>41113</v>
      </c>
      <c r="V116" s="783" t="s">
        <v>1076</v>
      </c>
    </row>
    <row r="117" spans="1:22" ht="182.25" customHeight="1">
      <c r="A117" s="902"/>
      <c r="B117" s="970"/>
      <c r="C117" s="918"/>
      <c r="D117" s="970"/>
      <c r="E117" s="1059"/>
      <c r="F117" s="1062"/>
      <c r="G117" s="902"/>
      <c r="H117" s="532" t="s">
        <v>550</v>
      </c>
      <c r="I117" s="529" t="s">
        <v>410</v>
      </c>
      <c r="J117" s="529">
        <v>1</v>
      </c>
      <c r="K117" s="534" t="s">
        <v>541</v>
      </c>
      <c r="L117" s="458" t="s">
        <v>553</v>
      </c>
      <c r="M117" s="531" t="s">
        <v>544</v>
      </c>
      <c r="N117" s="531" t="s">
        <v>545</v>
      </c>
      <c r="O117" s="318" t="s">
        <v>850</v>
      </c>
      <c r="P117" s="317">
        <v>0</v>
      </c>
      <c r="Q117" s="319">
        <f t="shared" si="6"/>
        <v>0</v>
      </c>
      <c r="R117" s="317" t="s">
        <v>28</v>
      </c>
      <c r="S117" s="783" t="s">
        <v>789</v>
      </c>
      <c r="T117" s="783" t="s">
        <v>1077</v>
      </c>
      <c r="U117" s="792">
        <v>41113</v>
      </c>
      <c r="V117" s="783" t="s">
        <v>1076</v>
      </c>
    </row>
    <row r="118" spans="1:22" ht="182.25" customHeight="1">
      <c r="A118" s="903"/>
      <c r="B118" s="928"/>
      <c r="C118" s="919"/>
      <c r="D118" s="928"/>
      <c r="E118" s="930"/>
      <c r="F118" s="534" t="s">
        <v>539</v>
      </c>
      <c r="G118" s="903"/>
      <c r="H118" s="456" t="s">
        <v>555</v>
      </c>
      <c r="I118" s="529" t="s">
        <v>540</v>
      </c>
      <c r="J118" s="529">
        <v>1</v>
      </c>
      <c r="K118" s="534" t="s">
        <v>541</v>
      </c>
      <c r="L118" s="530" t="s">
        <v>556</v>
      </c>
      <c r="M118" s="531" t="s">
        <v>542</v>
      </c>
      <c r="N118" s="531" t="s">
        <v>543</v>
      </c>
      <c r="O118" s="675" t="s">
        <v>897</v>
      </c>
      <c r="P118" s="317">
        <v>0</v>
      </c>
      <c r="Q118" s="319">
        <f t="shared" si="6"/>
        <v>0</v>
      </c>
      <c r="R118" s="317" t="s">
        <v>28</v>
      </c>
      <c r="S118" s="783" t="s">
        <v>1089</v>
      </c>
      <c r="T118" s="783" t="s">
        <v>1077</v>
      </c>
      <c r="U118" s="792">
        <v>41113</v>
      </c>
      <c r="V118" s="783" t="s">
        <v>1076</v>
      </c>
    </row>
    <row r="119" spans="1:22" ht="182.25" customHeight="1">
      <c r="A119" s="380"/>
      <c r="B119" s="317" t="s">
        <v>265</v>
      </c>
      <c r="C119" s="381" t="s">
        <v>490</v>
      </c>
      <c r="D119" s="317" t="s">
        <v>195</v>
      </c>
      <c r="E119" s="537" t="s">
        <v>570</v>
      </c>
      <c r="F119" s="537" t="s">
        <v>539</v>
      </c>
      <c r="G119" s="537" t="s">
        <v>571</v>
      </c>
      <c r="H119" s="456" t="s">
        <v>555</v>
      </c>
      <c r="I119" s="529" t="s">
        <v>540</v>
      </c>
      <c r="J119" s="529">
        <v>1</v>
      </c>
      <c r="K119" s="534" t="s">
        <v>541</v>
      </c>
      <c r="L119" s="530" t="s">
        <v>556</v>
      </c>
      <c r="M119" s="531" t="s">
        <v>542</v>
      </c>
      <c r="N119" s="531" t="s">
        <v>543</v>
      </c>
      <c r="O119" s="675" t="s">
        <v>1107</v>
      </c>
      <c r="P119" s="317">
        <v>0</v>
      </c>
      <c r="Q119" s="319">
        <f t="shared" si="6"/>
        <v>0</v>
      </c>
      <c r="R119" s="317" t="s">
        <v>28</v>
      </c>
      <c r="S119" s="783" t="s">
        <v>1089</v>
      </c>
      <c r="T119" s="783" t="s">
        <v>1077</v>
      </c>
      <c r="U119" s="792">
        <v>41113</v>
      </c>
      <c r="V119" s="783" t="s">
        <v>1076</v>
      </c>
    </row>
    <row r="120" spans="1:22" ht="182.25" customHeight="1">
      <c r="A120" s="380"/>
      <c r="B120" s="317" t="s">
        <v>265</v>
      </c>
      <c r="C120" s="381" t="s">
        <v>489</v>
      </c>
      <c r="D120" s="317" t="s">
        <v>195</v>
      </c>
      <c r="E120" s="342" t="s">
        <v>572</v>
      </c>
      <c r="F120" s="620" t="s">
        <v>573</v>
      </c>
      <c r="G120" s="380"/>
      <c r="H120" s="456" t="s">
        <v>574</v>
      </c>
      <c r="I120" s="457" t="s">
        <v>552</v>
      </c>
      <c r="J120" s="457">
        <v>1</v>
      </c>
      <c r="K120" s="536" t="s">
        <v>541</v>
      </c>
      <c r="L120" s="458" t="s">
        <v>553</v>
      </c>
      <c r="M120" s="459" t="s">
        <v>542</v>
      </c>
      <c r="N120" s="459" t="s">
        <v>544</v>
      </c>
      <c r="O120" s="318" t="s">
        <v>850</v>
      </c>
      <c r="P120" s="317">
        <v>0</v>
      </c>
      <c r="Q120" s="319">
        <f t="shared" si="6"/>
        <v>0</v>
      </c>
      <c r="R120" s="317" t="s">
        <v>28</v>
      </c>
      <c r="S120" s="783" t="s">
        <v>1089</v>
      </c>
      <c r="T120" s="783" t="s">
        <v>1077</v>
      </c>
      <c r="U120" s="792">
        <v>41113</v>
      </c>
      <c r="V120" s="783" t="s">
        <v>1076</v>
      </c>
    </row>
    <row r="121" spans="1:22" ht="210" customHeight="1">
      <c r="A121" s="380"/>
      <c r="B121" s="317" t="s">
        <v>265</v>
      </c>
      <c r="C121" s="381" t="s">
        <v>487</v>
      </c>
      <c r="D121" s="317" t="s">
        <v>195</v>
      </c>
      <c r="E121" s="642" t="s">
        <v>908</v>
      </c>
      <c r="F121" s="646" t="s">
        <v>911</v>
      </c>
      <c r="G121" s="526" t="s">
        <v>546</v>
      </c>
      <c r="H121" s="456"/>
      <c r="I121" s="457" t="s">
        <v>984</v>
      </c>
      <c r="J121" s="533">
        <v>1</v>
      </c>
      <c r="K121" s="380" t="s">
        <v>541</v>
      </c>
      <c r="L121" s="458" t="s">
        <v>909</v>
      </c>
      <c r="M121" s="459" t="s">
        <v>542</v>
      </c>
      <c r="N121" s="729" t="s">
        <v>543</v>
      </c>
      <c r="O121" s="730" t="s">
        <v>985</v>
      </c>
      <c r="P121" s="317">
        <v>0</v>
      </c>
      <c r="Q121" s="319">
        <f t="shared" si="6"/>
        <v>0</v>
      </c>
      <c r="R121" s="317" t="s">
        <v>178</v>
      </c>
      <c r="S121" s="837" t="s">
        <v>1108</v>
      </c>
      <c r="T121" s="783" t="s">
        <v>1077</v>
      </c>
      <c r="U121" s="792">
        <v>41113</v>
      </c>
      <c r="V121" s="783" t="s">
        <v>1076</v>
      </c>
    </row>
    <row r="122" spans="1:22" ht="182.25" customHeight="1">
      <c r="A122" s="953"/>
      <c r="B122" s="977" t="s">
        <v>265</v>
      </c>
      <c r="C122" s="948" t="s">
        <v>431</v>
      </c>
      <c r="D122" s="916" t="s">
        <v>195</v>
      </c>
      <c r="E122" s="948" t="s">
        <v>432</v>
      </c>
      <c r="F122" s="452" t="s">
        <v>433</v>
      </c>
      <c r="G122" s="452" t="s">
        <v>434</v>
      </c>
      <c r="H122" s="453" t="s">
        <v>435</v>
      </c>
      <c r="I122" s="384" t="s">
        <v>439</v>
      </c>
      <c r="J122" s="384">
        <v>2</v>
      </c>
      <c r="K122" s="339" t="s">
        <v>134</v>
      </c>
      <c r="L122" s="339" t="s">
        <v>440</v>
      </c>
      <c r="M122" s="454">
        <v>40909</v>
      </c>
      <c r="N122" s="454">
        <v>41151</v>
      </c>
      <c r="O122" s="455" t="s">
        <v>466</v>
      </c>
      <c r="P122" s="382">
        <v>0</v>
      </c>
      <c r="Q122" s="356">
        <f t="shared" si="4"/>
        <v>0</v>
      </c>
      <c r="R122" s="643" t="s">
        <v>28</v>
      </c>
      <c r="S122" s="783" t="s">
        <v>1089</v>
      </c>
      <c r="T122" s="783" t="s">
        <v>1077</v>
      </c>
      <c r="U122" s="792">
        <v>41113</v>
      </c>
      <c r="V122" s="783" t="s">
        <v>1076</v>
      </c>
    </row>
    <row r="123" spans="1:22" ht="182.25" customHeight="1">
      <c r="A123" s="921"/>
      <c r="B123" s="978"/>
      <c r="C123" s="949"/>
      <c r="D123" s="917"/>
      <c r="E123" s="949"/>
      <c r="F123" s="320" t="s">
        <v>436</v>
      </c>
      <c r="G123" s="309" t="s">
        <v>437</v>
      </c>
      <c r="H123" s="321" t="s">
        <v>438</v>
      </c>
      <c r="I123" s="323" t="s">
        <v>419</v>
      </c>
      <c r="J123" s="323">
        <v>1</v>
      </c>
      <c r="K123" s="309" t="s">
        <v>134</v>
      </c>
      <c r="L123" s="309" t="s">
        <v>441</v>
      </c>
      <c r="M123" s="310">
        <v>40968</v>
      </c>
      <c r="N123" s="310">
        <v>40987</v>
      </c>
      <c r="O123" s="318" t="s">
        <v>466</v>
      </c>
      <c r="P123" s="334">
        <v>0</v>
      </c>
      <c r="Q123" s="311">
        <f t="shared" si="4"/>
        <v>0</v>
      </c>
      <c r="R123" s="334" t="s">
        <v>28</v>
      </c>
      <c r="S123" s="783" t="s">
        <v>1089</v>
      </c>
      <c r="T123" s="783" t="s">
        <v>1077</v>
      </c>
      <c r="U123" s="792">
        <v>41113</v>
      </c>
      <c r="V123" s="783" t="s">
        <v>1076</v>
      </c>
    </row>
    <row r="124" spans="1:22" ht="182.25" customHeight="1">
      <c r="A124" s="316"/>
      <c r="B124" s="105" t="s">
        <v>265</v>
      </c>
      <c r="C124" s="335" t="s">
        <v>442</v>
      </c>
      <c r="D124" s="329" t="s">
        <v>195</v>
      </c>
      <c r="E124" s="324" t="s">
        <v>443</v>
      </c>
      <c r="F124" s="325" t="s">
        <v>444</v>
      </c>
      <c r="G124" s="309" t="s">
        <v>445</v>
      </c>
      <c r="H124" s="321" t="s">
        <v>446</v>
      </c>
      <c r="I124" s="385" t="s">
        <v>294</v>
      </c>
      <c r="J124" s="385">
        <v>1</v>
      </c>
      <c r="K124" s="386" t="s">
        <v>134</v>
      </c>
      <c r="L124" s="386" t="s">
        <v>447</v>
      </c>
      <c r="M124" s="387">
        <v>40909</v>
      </c>
      <c r="N124" s="387">
        <v>40968</v>
      </c>
      <c r="O124" s="318" t="s">
        <v>473</v>
      </c>
      <c r="P124" s="388">
        <v>0</v>
      </c>
      <c r="Q124" s="389">
        <f t="shared" si="4"/>
        <v>0</v>
      </c>
      <c r="R124" s="388" t="s">
        <v>178</v>
      </c>
      <c r="S124" s="837" t="s">
        <v>1109</v>
      </c>
      <c r="T124" s="783" t="s">
        <v>1077</v>
      </c>
      <c r="U124" s="792">
        <v>41113</v>
      </c>
      <c r="V124" s="783" t="s">
        <v>1076</v>
      </c>
    </row>
    <row r="125" spans="1:22" ht="123.75" customHeight="1">
      <c r="A125" s="920"/>
      <c r="B125" s="913" t="s">
        <v>265</v>
      </c>
      <c r="C125" s="979" t="s">
        <v>448</v>
      </c>
      <c r="D125" s="906" t="s">
        <v>172</v>
      </c>
      <c r="E125" s="915" t="s">
        <v>449</v>
      </c>
      <c r="F125" s="342" t="s">
        <v>450</v>
      </c>
      <c r="G125" s="1063" t="s">
        <v>452</v>
      </c>
      <c r="H125" s="377" t="s">
        <v>453</v>
      </c>
      <c r="I125" s="327" t="s">
        <v>454</v>
      </c>
      <c r="J125" s="338">
        <v>1</v>
      </c>
      <c r="K125" s="339" t="s">
        <v>134</v>
      </c>
      <c r="L125" s="339" t="s">
        <v>457</v>
      </c>
      <c r="M125" s="340">
        <v>40909</v>
      </c>
      <c r="N125" s="340">
        <v>40939</v>
      </c>
      <c r="O125" s="674" t="s">
        <v>476</v>
      </c>
      <c r="P125" s="329">
        <v>0</v>
      </c>
      <c r="Q125" s="356">
        <f t="shared" si="4"/>
        <v>0</v>
      </c>
      <c r="R125" s="329" t="s">
        <v>28</v>
      </c>
      <c r="S125" s="783" t="s">
        <v>1089</v>
      </c>
      <c r="T125" s="783" t="s">
        <v>1077</v>
      </c>
      <c r="U125" s="792">
        <v>41113</v>
      </c>
      <c r="V125" s="783" t="s">
        <v>1076</v>
      </c>
    </row>
    <row r="126" spans="1:22" ht="206.25" customHeight="1">
      <c r="A126" s="921"/>
      <c r="B126" s="913"/>
      <c r="C126" s="979"/>
      <c r="D126" s="906"/>
      <c r="E126" s="915"/>
      <c r="F126" s="341" t="s">
        <v>451</v>
      </c>
      <c r="G126" s="1063"/>
      <c r="H126" s="378" t="s">
        <v>455</v>
      </c>
      <c r="I126" s="328" t="s">
        <v>456</v>
      </c>
      <c r="J126" s="328">
        <v>1</v>
      </c>
      <c r="K126" s="309" t="s">
        <v>134</v>
      </c>
      <c r="L126" s="309" t="s">
        <v>457</v>
      </c>
      <c r="M126" s="340">
        <v>40909</v>
      </c>
      <c r="N126" s="678">
        <v>40923</v>
      </c>
      <c r="O126" s="675" t="s">
        <v>472</v>
      </c>
      <c r="P126" s="334">
        <v>0</v>
      </c>
      <c r="Q126" s="311">
        <f t="shared" si="4"/>
        <v>0</v>
      </c>
      <c r="R126" s="334" t="s">
        <v>28</v>
      </c>
      <c r="S126" s="783" t="s">
        <v>1089</v>
      </c>
      <c r="T126" s="783" t="s">
        <v>1077</v>
      </c>
      <c r="U126" s="792">
        <v>41113</v>
      </c>
      <c r="V126" s="783" t="s">
        <v>1076</v>
      </c>
    </row>
    <row r="127" spans="1:22" ht="206.25" customHeight="1">
      <c r="A127" s="902"/>
      <c r="B127" s="1066" t="s">
        <v>265</v>
      </c>
      <c r="C127" s="916" t="s">
        <v>458</v>
      </c>
      <c r="D127" s="977" t="s">
        <v>172</v>
      </c>
      <c r="E127" s="1067" t="s">
        <v>50</v>
      </c>
      <c r="F127" s="904" t="s">
        <v>459</v>
      </c>
      <c r="G127" s="895" t="s">
        <v>460</v>
      </c>
      <c r="H127" s="321" t="s">
        <v>461</v>
      </c>
      <c r="I127" s="322" t="s">
        <v>462</v>
      </c>
      <c r="J127" s="330">
        <v>1</v>
      </c>
      <c r="K127" s="309" t="s">
        <v>134</v>
      </c>
      <c r="L127" s="309" t="s">
        <v>457</v>
      </c>
      <c r="M127" s="326">
        <v>40909</v>
      </c>
      <c r="N127" s="326">
        <v>40954</v>
      </c>
      <c r="O127" s="318" t="s">
        <v>466</v>
      </c>
      <c r="P127" s="334">
        <v>0</v>
      </c>
      <c r="Q127" s="311">
        <f t="shared" si="4"/>
        <v>0</v>
      </c>
      <c r="R127" s="334" t="s">
        <v>28</v>
      </c>
      <c r="S127" s="783" t="s">
        <v>1089</v>
      </c>
      <c r="T127" s="783" t="s">
        <v>1077</v>
      </c>
      <c r="U127" s="792">
        <v>41113</v>
      </c>
      <c r="V127" s="783" t="s">
        <v>1076</v>
      </c>
    </row>
    <row r="128" spans="1:22" ht="206.25" customHeight="1">
      <c r="A128" s="903"/>
      <c r="B128" s="978"/>
      <c r="C128" s="917"/>
      <c r="D128" s="978"/>
      <c r="E128" s="1068"/>
      <c r="F128" s="905"/>
      <c r="G128" s="896"/>
      <c r="H128" s="331" t="s">
        <v>463</v>
      </c>
      <c r="I128" s="332" t="s">
        <v>202</v>
      </c>
      <c r="J128" s="336">
        <v>1</v>
      </c>
      <c r="K128" s="316" t="s">
        <v>134</v>
      </c>
      <c r="L128" s="332" t="s">
        <v>464</v>
      </c>
      <c r="M128" s="333">
        <v>40909</v>
      </c>
      <c r="N128" s="337">
        <v>40954</v>
      </c>
      <c r="O128" s="318" t="s">
        <v>466</v>
      </c>
      <c r="P128" s="317">
        <v>0</v>
      </c>
      <c r="Q128" s="319">
        <f t="shared" si="4"/>
        <v>0</v>
      </c>
      <c r="R128" s="317" t="s">
        <v>28</v>
      </c>
      <c r="S128" s="783" t="s">
        <v>1089</v>
      </c>
      <c r="T128" s="783" t="s">
        <v>1077</v>
      </c>
      <c r="U128" s="792">
        <v>41113</v>
      </c>
      <c r="V128" s="783" t="s">
        <v>1076</v>
      </c>
    </row>
    <row r="129" spans="1:22" ht="249.75" customHeight="1">
      <c r="A129" s="404"/>
      <c r="B129" s="383" t="s">
        <v>265</v>
      </c>
      <c r="C129" s="405" t="s">
        <v>25</v>
      </c>
      <c r="D129" s="383" t="s">
        <v>172</v>
      </c>
      <c r="E129" s="315" t="s">
        <v>57</v>
      </c>
      <c r="F129" s="406" t="s">
        <v>26</v>
      </c>
      <c r="G129" s="407" t="s">
        <v>23</v>
      </c>
      <c r="H129" s="408" t="s">
        <v>27</v>
      </c>
      <c r="I129" s="408" t="s">
        <v>1003</v>
      </c>
      <c r="J129" s="408">
        <v>1</v>
      </c>
      <c r="K129" s="408" t="s">
        <v>24</v>
      </c>
      <c r="L129" s="408" t="s">
        <v>1004</v>
      </c>
      <c r="M129" s="744">
        <v>40118</v>
      </c>
      <c r="N129" s="745">
        <v>40167</v>
      </c>
      <c r="O129" s="746" t="s">
        <v>466</v>
      </c>
      <c r="P129" s="409">
        <v>0</v>
      </c>
      <c r="Q129" s="747">
        <f t="shared" si="4"/>
        <v>0</v>
      </c>
      <c r="R129" s="409" t="s">
        <v>28</v>
      </c>
      <c r="S129" s="783" t="s">
        <v>1089</v>
      </c>
      <c r="T129" s="783" t="s">
        <v>1077</v>
      </c>
      <c r="U129" s="792">
        <v>41113</v>
      </c>
      <c r="V129" s="783" t="s">
        <v>1076</v>
      </c>
    </row>
    <row r="130" spans="1:22" ht="157.5" customHeight="1">
      <c r="A130" s="922"/>
      <c r="B130" s="922" t="s">
        <v>499</v>
      </c>
      <c r="C130" s="914" t="s">
        <v>621</v>
      </c>
      <c r="D130" s="922" t="s">
        <v>195</v>
      </c>
      <c r="E130" s="914" t="s">
        <v>632</v>
      </c>
      <c r="F130" s="581" t="s">
        <v>633</v>
      </c>
      <c r="G130" s="581" t="s">
        <v>636</v>
      </c>
      <c r="H130" s="581" t="s">
        <v>396</v>
      </c>
      <c r="I130" s="582" t="s">
        <v>637</v>
      </c>
      <c r="J130" s="582">
        <v>1</v>
      </c>
      <c r="K130" s="414" t="s">
        <v>292</v>
      </c>
      <c r="L130" s="582"/>
      <c r="M130" s="749">
        <v>40969</v>
      </c>
      <c r="N130" s="749">
        <v>41090</v>
      </c>
      <c r="O130" s="417" t="s">
        <v>866</v>
      </c>
      <c r="P130" s="414">
        <v>1</v>
      </c>
      <c r="Q130" s="418">
        <f>P130/J130</f>
        <v>1</v>
      </c>
      <c r="R130" s="414" t="s">
        <v>7</v>
      </c>
      <c r="S130" s="839" t="s">
        <v>1113</v>
      </c>
      <c r="T130" s="784" t="s">
        <v>1077</v>
      </c>
      <c r="U130" s="838">
        <v>41113</v>
      </c>
      <c r="V130" s="784" t="s">
        <v>1076</v>
      </c>
    </row>
    <row r="131" spans="1:22" ht="145.5" customHeight="1">
      <c r="A131" s="922"/>
      <c r="B131" s="922"/>
      <c r="C131" s="914"/>
      <c r="D131" s="922"/>
      <c r="E131" s="914"/>
      <c r="F131" s="581" t="s">
        <v>634</v>
      </c>
      <c r="G131" s="581" t="s">
        <v>635</v>
      </c>
      <c r="H131" s="581" t="s">
        <v>638</v>
      </c>
      <c r="I131" s="582" t="s">
        <v>410</v>
      </c>
      <c r="J131" s="582">
        <v>1</v>
      </c>
      <c r="K131" s="414" t="s">
        <v>292</v>
      </c>
      <c r="L131" s="679"/>
      <c r="M131" s="750">
        <v>40969</v>
      </c>
      <c r="N131" s="751">
        <v>41090</v>
      </c>
      <c r="O131" s="417"/>
      <c r="P131" s="414"/>
      <c r="Q131" s="418"/>
      <c r="R131" s="414"/>
      <c r="S131" s="784" t="s">
        <v>1112</v>
      </c>
      <c r="T131" s="784" t="s">
        <v>1077</v>
      </c>
      <c r="U131" s="838">
        <v>41113</v>
      </c>
      <c r="V131" s="784" t="s">
        <v>1076</v>
      </c>
    </row>
    <row r="132" spans="1:22" ht="141" customHeight="1">
      <c r="A132" s="410"/>
      <c r="B132" s="411" t="s">
        <v>499</v>
      </c>
      <c r="C132" s="525" t="s">
        <v>513</v>
      </c>
      <c r="D132" s="411" t="s">
        <v>195</v>
      </c>
      <c r="E132" s="206" t="s">
        <v>625</v>
      </c>
      <c r="F132" s="412" t="s">
        <v>624</v>
      </c>
      <c r="G132" s="413" t="s">
        <v>627</v>
      </c>
      <c r="H132" s="413" t="s">
        <v>629</v>
      </c>
      <c r="I132" s="414" t="s">
        <v>630</v>
      </c>
      <c r="J132" s="414">
        <v>9</v>
      </c>
      <c r="K132" s="414" t="s">
        <v>292</v>
      </c>
      <c r="L132" s="414" t="s">
        <v>732</v>
      </c>
      <c r="M132" s="752">
        <v>41090</v>
      </c>
      <c r="N132" s="416">
        <v>41121</v>
      </c>
      <c r="O132" s="414" t="s">
        <v>837</v>
      </c>
      <c r="P132" s="414">
        <v>0</v>
      </c>
      <c r="Q132" s="418">
        <v>0</v>
      </c>
      <c r="R132" s="414" t="s">
        <v>28</v>
      </c>
      <c r="S132" s="784" t="s">
        <v>789</v>
      </c>
      <c r="T132" s="784" t="s">
        <v>1077</v>
      </c>
      <c r="U132" s="838">
        <v>41113</v>
      </c>
      <c r="V132" s="784" t="s">
        <v>1076</v>
      </c>
    </row>
    <row r="133" spans="1:22" ht="123.75" customHeight="1">
      <c r="A133" s="410"/>
      <c r="B133" s="411" t="s">
        <v>499</v>
      </c>
      <c r="C133" s="525" t="s">
        <v>626</v>
      </c>
      <c r="D133" s="411" t="s">
        <v>195</v>
      </c>
      <c r="E133" s="206" t="s">
        <v>615</v>
      </c>
      <c r="F133" s="412"/>
      <c r="G133" s="413"/>
      <c r="H133" s="414"/>
      <c r="I133" s="414"/>
      <c r="J133" s="414"/>
      <c r="K133" s="414"/>
      <c r="L133" s="414"/>
      <c r="M133" s="415"/>
      <c r="N133" s="416"/>
      <c r="O133" s="417"/>
      <c r="P133" s="414"/>
      <c r="Q133" s="418"/>
      <c r="R133" s="414"/>
      <c r="S133" s="784" t="s">
        <v>1110</v>
      </c>
      <c r="T133" s="784"/>
      <c r="U133" s="838">
        <v>41113</v>
      </c>
      <c r="V133" s="784" t="s">
        <v>1076</v>
      </c>
    </row>
    <row r="134" spans="1:24" s="38" customFormat="1" ht="234.75" customHeight="1">
      <c r="A134" s="160" t="s">
        <v>277</v>
      </c>
      <c r="B134" s="160" t="s">
        <v>115</v>
      </c>
      <c r="C134" s="206" t="s">
        <v>290</v>
      </c>
      <c r="D134" s="225" t="s">
        <v>170</v>
      </c>
      <c r="E134" s="191" t="s">
        <v>289</v>
      </c>
      <c r="F134" s="191" t="s">
        <v>739</v>
      </c>
      <c r="G134" s="191" t="s">
        <v>288</v>
      </c>
      <c r="H134" s="192" t="s">
        <v>628</v>
      </c>
      <c r="I134" s="192" t="s">
        <v>291</v>
      </c>
      <c r="J134" s="193">
        <v>1</v>
      </c>
      <c r="K134" s="190" t="s">
        <v>292</v>
      </c>
      <c r="L134" s="190" t="s">
        <v>842</v>
      </c>
      <c r="M134" s="194">
        <v>40756</v>
      </c>
      <c r="N134" s="194">
        <v>40847</v>
      </c>
      <c r="O134" s="191" t="s">
        <v>844</v>
      </c>
      <c r="P134" s="258">
        <v>0.5</v>
      </c>
      <c r="Q134" s="295">
        <f aca="true" t="shared" si="7" ref="Q134:Q141">P134/J134</f>
        <v>0.5</v>
      </c>
      <c r="R134" s="358" t="s">
        <v>178</v>
      </c>
      <c r="S134" s="784" t="s">
        <v>1111</v>
      </c>
      <c r="T134" s="784" t="s">
        <v>1077</v>
      </c>
      <c r="U134" s="838">
        <v>41113</v>
      </c>
      <c r="V134" s="784" t="s">
        <v>1076</v>
      </c>
      <c r="X134" s="629"/>
    </row>
    <row r="135" spans="1:22" ht="255" customHeight="1">
      <c r="A135" s="951"/>
      <c r="B135" s="976" t="s">
        <v>115</v>
      </c>
      <c r="C135" s="1052" t="s">
        <v>116</v>
      </c>
      <c r="D135" s="1052" t="s">
        <v>172</v>
      </c>
      <c r="E135" s="950" t="s">
        <v>224</v>
      </c>
      <c r="F135" s="951" t="s">
        <v>225</v>
      </c>
      <c r="G135" s="976" t="s">
        <v>117</v>
      </c>
      <c r="H135" s="197" t="s">
        <v>120</v>
      </c>
      <c r="I135" s="197" t="s">
        <v>121</v>
      </c>
      <c r="J135" s="359">
        <v>19</v>
      </c>
      <c r="K135" s="197" t="s">
        <v>118</v>
      </c>
      <c r="L135" s="197" t="s">
        <v>119</v>
      </c>
      <c r="M135" s="204">
        <v>39965</v>
      </c>
      <c r="N135" s="204">
        <v>40359</v>
      </c>
      <c r="O135" s="361" t="s">
        <v>482</v>
      </c>
      <c r="P135" s="197">
        <v>18</v>
      </c>
      <c r="Q135" s="205">
        <f t="shared" si="7"/>
        <v>0.9473684210526315</v>
      </c>
      <c r="R135" s="262" t="s">
        <v>178</v>
      </c>
      <c r="S135" s="785" t="s">
        <v>1136</v>
      </c>
      <c r="T135" s="785" t="s">
        <v>1077</v>
      </c>
      <c r="U135" s="838">
        <v>41113</v>
      </c>
      <c r="V135" s="784" t="s">
        <v>1076</v>
      </c>
    </row>
    <row r="136" spans="1:22" ht="208.5" customHeight="1">
      <c r="A136" s="952"/>
      <c r="B136" s="976"/>
      <c r="C136" s="1052"/>
      <c r="D136" s="1052"/>
      <c r="E136" s="950"/>
      <c r="F136" s="952"/>
      <c r="G136" s="976"/>
      <c r="H136" s="432" t="s">
        <v>122</v>
      </c>
      <c r="I136" s="432" t="s">
        <v>123</v>
      </c>
      <c r="J136" s="432">
        <v>19</v>
      </c>
      <c r="K136" s="432" t="s">
        <v>118</v>
      </c>
      <c r="L136" s="432" t="s">
        <v>843</v>
      </c>
      <c r="M136" s="433">
        <v>40087</v>
      </c>
      <c r="N136" s="433">
        <v>40390</v>
      </c>
      <c r="O136" s="748"/>
      <c r="P136" s="432">
        <v>18</v>
      </c>
      <c r="Q136" s="52">
        <f t="shared" si="7"/>
        <v>0.9473684210526315</v>
      </c>
      <c r="R136" s="432" t="s">
        <v>178</v>
      </c>
      <c r="S136" s="785" t="s">
        <v>1136</v>
      </c>
      <c r="T136" s="785" t="s">
        <v>1077</v>
      </c>
      <c r="U136" s="838">
        <v>41113</v>
      </c>
      <c r="V136" s="784" t="s">
        <v>1076</v>
      </c>
    </row>
    <row r="137" spans="1:22" ht="208.5" customHeight="1">
      <c r="A137" s="911"/>
      <c r="B137" s="909" t="s">
        <v>264</v>
      </c>
      <c r="C137" s="907" t="s">
        <v>506</v>
      </c>
      <c r="D137" s="911" t="s">
        <v>195</v>
      </c>
      <c r="E137" s="907" t="s">
        <v>600</v>
      </c>
      <c r="F137" s="543" t="s">
        <v>601</v>
      </c>
      <c r="G137" s="524" t="s">
        <v>602</v>
      </c>
      <c r="H137" s="543" t="s">
        <v>603</v>
      </c>
      <c r="I137" s="444" t="s">
        <v>594</v>
      </c>
      <c r="J137" s="444">
        <v>1</v>
      </c>
      <c r="K137" s="444" t="s">
        <v>581</v>
      </c>
      <c r="L137" s="444" t="s">
        <v>604</v>
      </c>
      <c r="M137" s="544">
        <v>40940</v>
      </c>
      <c r="N137" s="545">
        <v>41090</v>
      </c>
      <c r="O137" s="446" t="s">
        <v>860</v>
      </c>
      <c r="P137" s="660">
        <v>1</v>
      </c>
      <c r="Q137" s="661">
        <f t="shared" si="7"/>
        <v>1</v>
      </c>
      <c r="R137" s="660" t="s">
        <v>7</v>
      </c>
      <c r="S137" s="816" t="s">
        <v>1104</v>
      </c>
      <c r="T137" s="786" t="s">
        <v>1082</v>
      </c>
      <c r="U137" s="815">
        <v>41113</v>
      </c>
      <c r="V137" s="786" t="s">
        <v>1076</v>
      </c>
    </row>
    <row r="138" spans="1:22" ht="208.5" customHeight="1">
      <c r="A138" s="912"/>
      <c r="B138" s="910"/>
      <c r="C138" s="908"/>
      <c r="D138" s="912"/>
      <c r="E138" s="908"/>
      <c r="F138" s="543" t="s">
        <v>885</v>
      </c>
      <c r="G138" s="524" t="s">
        <v>602</v>
      </c>
      <c r="H138" s="538" t="s">
        <v>598</v>
      </c>
      <c r="I138" s="539" t="s">
        <v>410</v>
      </c>
      <c r="J138" s="546">
        <v>1</v>
      </c>
      <c r="K138" s="444" t="s">
        <v>581</v>
      </c>
      <c r="L138" s="444" t="s">
        <v>604</v>
      </c>
      <c r="M138" s="544">
        <v>41091</v>
      </c>
      <c r="N138" s="545">
        <v>41136</v>
      </c>
      <c r="O138" s="658" t="s">
        <v>859</v>
      </c>
      <c r="P138" s="660">
        <v>0</v>
      </c>
      <c r="Q138" s="661">
        <f t="shared" si="7"/>
        <v>0</v>
      </c>
      <c r="R138" s="444" t="s">
        <v>28</v>
      </c>
      <c r="S138" s="786" t="s">
        <v>789</v>
      </c>
      <c r="T138" s="786" t="s">
        <v>1077</v>
      </c>
      <c r="U138" s="815">
        <v>41113</v>
      </c>
      <c r="V138" s="786" t="s">
        <v>1076</v>
      </c>
    </row>
    <row r="139" spans="1:22" ht="232.5" customHeight="1">
      <c r="A139" s="911"/>
      <c r="B139" s="909" t="s">
        <v>264</v>
      </c>
      <c r="C139" s="909" t="s">
        <v>496</v>
      </c>
      <c r="D139" s="911" t="s">
        <v>195</v>
      </c>
      <c r="E139" s="907" t="s">
        <v>575</v>
      </c>
      <c r="F139" s="524" t="s">
        <v>576</v>
      </c>
      <c r="G139" s="911" t="s">
        <v>578</v>
      </c>
      <c r="H139" s="524" t="s">
        <v>579</v>
      </c>
      <c r="I139" s="444" t="s">
        <v>580</v>
      </c>
      <c r="J139" s="444">
        <v>18</v>
      </c>
      <c r="K139" s="444" t="s">
        <v>581</v>
      </c>
      <c r="L139" s="444" t="s">
        <v>584</v>
      </c>
      <c r="M139" s="445">
        <v>41061</v>
      </c>
      <c r="N139" s="445">
        <v>41182</v>
      </c>
      <c r="O139" s="658" t="s">
        <v>858</v>
      </c>
      <c r="P139" s="660">
        <v>0</v>
      </c>
      <c r="Q139" s="661">
        <f t="shared" si="7"/>
        <v>0</v>
      </c>
      <c r="R139" s="444" t="s">
        <v>28</v>
      </c>
      <c r="S139" s="786" t="s">
        <v>1102</v>
      </c>
      <c r="T139" s="786" t="s">
        <v>1077</v>
      </c>
      <c r="U139" s="815">
        <v>41113</v>
      </c>
      <c r="V139" s="786" t="s">
        <v>1076</v>
      </c>
    </row>
    <row r="140" spans="1:22" ht="157.5" customHeight="1">
      <c r="A140" s="912"/>
      <c r="B140" s="910"/>
      <c r="C140" s="910"/>
      <c r="D140" s="912"/>
      <c r="E140" s="908"/>
      <c r="F140" s="524" t="s">
        <v>577</v>
      </c>
      <c r="G140" s="912"/>
      <c r="H140" s="538" t="s">
        <v>582</v>
      </c>
      <c r="I140" s="539" t="s">
        <v>410</v>
      </c>
      <c r="J140" s="539">
        <v>1</v>
      </c>
      <c r="K140" s="444" t="s">
        <v>581</v>
      </c>
      <c r="L140" s="444" t="s">
        <v>583</v>
      </c>
      <c r="M140" s="540">
        <v>41183</v>
      </c>
      <c r="N140" s="540">
        <v>41213</v>
      </c>
      <c r="O140" s="658" t="s">
        <v>858</v>
      </c>
      <c r="P140" s="660">
        <v>0</v>
      </c>
      <c r="Q140" s="661">
        <f t="shared" si="7"/>
        <v>0</v>
      </c>
      <c r="R140" s="444" t="s">
        <v>28</v>
      </c>
      <c r="S140" s="786" t="s">
        <v>789</v>
      </c>
      <c r="T140" s="786" t="s">
        <v>1077</v>
      </c>
      <c r="U140" s="815">
        <v>41113</v>
      </c>
      <c r="V140" s="786" t="s">
        <v>1076</v>
      </c>
    </row>
    <row r="141" spans="1:22" ht="168" customHeight="1">
      <c r="A141" s="911"/>
      <c r="B141" s="909" t="s">
        <v>264</v>
      </c>
      <c r="C141" s="944" t="s">
        <v>485</v>
      </c>
      <c r="D141" s="911" t="s">
        <v>195</v>
      </c>
      <c r="E141" s="541" t="s">
        <v>585</v>
      </c>
      <c r="F141" s="524" t="s">
        <v>587</v>
      </c>
      <c r="G141" s="524" t="s">
        <v>588</v>
      </c>
      <c r="H141" s="444" t="s">
        <v>589</v>
      </c>
      <c r="I141" s="444" t="s">
        <v>590</v>
      </c>
      <c r="J141" s="444">
        <v>1</v>
      </c>
      <c r="K141" s="444" t="s">
        <v>581</v>
      </c>
      <c r="L141" s="444" t="s">
        <v>591</v>
      </c>
      <c r="M141" s="445">
        <v>41091</v>
      </c>
      <c r="N141" s="445">
        <v>41182</v>
      </c>
      <c r="O141" s="658" t="s">
        <v>859</v>
      </c>
      <c r="P141" s="660">
        <v>0</v>
      </c>
      <c r="Q141" s="661">
        <f t="shared" si="7"/>
        <v>0</v>
      </c>
      <c r="R141" s="444" t="s">
        <v>28</v>
      </c>
      <c r="S141" s="786" t="s">
        <v>789</v>
      </c>
      <c r="T141" s="786" t="s">
        <v>1077</v>
      </c>
      <c r="U141" s="815">
        <v>41113</v>
      </c>
      <c r="V141" s="786" t="s">
        <v>1076</v>
      </c>
    </row>
    <row r="142" spans="1:22" ht="217.5" customHeight="1">
      <c r="A142" s="935"/>
      <c r="B142" s="947"/>
      <c r="C142" s="945"/>
      <c r="D142" s="935"/>
      <c r="E142" s="911" t="s">
        <v>586</v>
      </c>
      <c r="F142" s="524" t="s">
        <v>592</v>
      </c>
      <c r="G142" s="524" t="s">
        <v>593</v>
      </c>
      <c r="H142" s="444" t="s">
        <v>886</v>
      </c>
      <c r="I142" s="444" t="s">
        <v>594</v>
      </c>
      <c r="J142" s="444">
        <v>1</v>
      </c>
      <c r="K142" s="444" t="s">
        <v>581</v>
      </c>
      <c r="L142" s="444" t="s">
        <v>595</v>
      </c>
      <c r="M142" s="540">
        <v>41091</v>
      </c>
      <c r="N142" s="540">
        <v>41182</v>
      </c>
      <c r="O142" s="658" t="s">
        <v>859</v>
      </c>
      <c r="P142" s="659">
        <v>0</v>
      </c>
      <c r="Q142" s="447">
        <v>0</v>
      </c>
      <c r="R142" s="817" t="s">
        <v>28</v>
      </c>
      <c r="S142" s="786" t="s">
        <v>789</v>
      </c>
      <c r="T142" s="786" t="s">
        <v>1077</v>
      </c>
      <c r="U142" s="815">
        <v>41113</v>
      </c>
      <c r="V142" s="786" t="s">
        <v>1076</v>
      </c>
    </row>
    <row r="143" spans="1:22" ht="168" customHeight="1">
      <c r="A143" s="912"/>
      <c r="B143" s="910"/>
      <c r="C143" s="946"/>
      <c r="D143" s="912"/>
      <c r="E143" s="912"/>
      <c r="F143" s="542" t="s">
        <v>596</v>
      </c>
      <c r="G143" s="524" t="s">
        <v>597</v>
      </c>
      <c r="H143" s="538" t="s">
        <v>598</v>
      </c>
      <c r="I143" s="539" t="s">
        <v>410</v>
      </c>
      <c r="J143" s="539">
        <v>1</v>
      </c>
      <c r="K143" s="444" t="s">
        <v>581</v>
      </c>
      <c r="L143" s="444" t="s">
        <v>599</v>
      </c>
      <c r="M143" s="540">
        <v>41183</v>
      </c>
      <c r="N143" s="540">
        <v>41213</v>
      </c>
      <c r="O143" s="658" t="s">
        <v>858</v>
      </c>
      <c r="P143" s="659">
        <v>0</v>
      </c>
      <c r="Q143" s="447">
        <v>0</v>
      </c>
      <c r="R143" s="817" t="s">
        <v>28</v>
      </c>
      <c r="S143" s="786" t="s">
        <v>789</v>
      </c>
      <c r="T143" s="786" t="s">
        <v>1077</v>
      </c>
      <c r="U143" s="815">
        <v>41113</v>
      </c>
      <c r="V143" s="786" t="s">
        <v>1076</v>
      </c>
    </row>
    <row r="144" spans="1:23" ht="234" customHeight="1">
      <c r="A144" s="240"/>
      <c r="B144" s="434" t="s">
        <v>264</v>
      </c>
      <c r="C144" s="278" t="s">
        <v>30</v>
      </c>
      <c r="D144" s="434" t="s">
        <v>172</v>
      </c>
      <c r="E144" s="435" t="s">
        <v>31</v>
      </c>
      <c r="F144" s="278" t="s">
        <v>173</v>
      </c>
      <c r="G144" s="435" t="s">
        <v>174</v>
      </c>
      <c r="H144" s="278" t="s">
        <v>175</v>
      </c>
      <c r="I144" s="436" t="s">
        <v>176</v>
      </c>
      <c r="J144" s="43">
        <v>1</v>
      </c>
      <c r="K144" s="437" t="s">
        <v>177</v>
      </c>
      <c r="L144" s="438" t="s">
        <v>52</v>
      </c>
      <c r="M144" s="439">
        <v>39972</v>
      </c>
      <c r="N144" s="440">
        <v>40359</v>
      </c>
      <c r="O144" s="441" t="s">
        <v>857</v>
      </c>
      <c r="P144" s="442">
        <v>1</v>
      </c>
      <c r="Q144" s="443">
        <f>P144/J144</f>
        <v>1</v>
      </c>
      <c r="R144" s="818" t="s">
        <v>7</v>
      </c>
      <c r="S144" s="819" t="s">
        <v>1105</v>
      </c>
      <c r="T144" s="786" t="s">
        <v>1082</v>
      </c>
      <c r="U144" s="815">
        <v>41113</v>
      </c>
      <c r="V144" s="786" t="s">
        <v>1076</v>
      </c>
      <c r="W144" s="32"/>
    </row>
    <row r="145" spans="1:23" ht="131.25" customHeight="1">
      <c r="A145" s="860"/>
      <c r="B145" s="860" t="s">
        <v>51</v>
      </c>
      <c r="C145" s="860" t="s">
        <v>1005</v>
      </c>
      <c r="D145" s="860" t="s">
        <v>195</v>
      </c>
      <c r="E145" s="259" t="s">
        <v>1006</v>
      </c>
      <c r="F145" s="259" t="s">
        <v>1007</v>
      </c>
      <c r="G145" s="860" t="s">
        <v>1010</v>
      </c>
      <c r="H145" s="259" t="s">
        <v>1011</v>
      </c>
      <c r="I145" s="259" t="s">
        <v>456</v>
      </c>
      <c r="J145" s="126">
        <v>1</v>
      </c>
      <c r="K145" s="259" t="s">
        <v>1012</v>
      </c>
      <c r="L145" s="259" t="s">
        <v>1013</v>
      </c>
      <c r="M145" s="754">
        <v>41101</v>
      </c>
      <c r="N145" s="756">
        <v>41109</v>
      </c>
      <c r="O145" s="765" t="s">
        <v>837</v>
      </c>
      <c r="P145" s="762">
        <v>0</v>
      </c>
      <c r="Q145" s="763">
        <f aca="true" t="shared" si="8" ref="Q145:Q159">P145/J145</f>
        <v>0</v>
      </c>
      <c r="R145" s="762" t="s">
        <v>28</v>
      </c>
      <c r="S145" s="857" t="s">
        <v>789</v>
      </c>
      <c r="T145" s="857" t="s">
        <v>1077</v>
      </c>
      <c r="U145" s="858">
        <v>41114</v>
      </c>
      <c r="V145" s="857" t="s">
        <v>1076</v>
      </c>
      <c r="W145" s="32"/>
    </row>
    <row r="146" spans="1:23" ht="131.25" customHeight="1">
      <c r="A146" s="861"/>
      <c r="B146" s="861"/>
      <c r="C146" s="861"/>
      <c r="D146" s="861"/>
      <c r="E146" s="259" t="s">
        <v>1008</v>
      </c>
      <c r="F146" s="259" t="s">
        <v>1009</v>
      </c>
      <c r="G146" s="861"/>
      <c r="H146" s="259" t="s">
        <v>1014</v>
      </c>
      <c r="I146" s="259" t="s">
        <v>1015</v>
      </c>
      <c r="J146" s="757">
        <v>1</v>
      </c>
      <c r="K146" s="259" t="s">
        <v>1012</v>
      </c>
      <c r="L146" s="259" t="s">
        <v>1016</v>
      </c>
      <c r="M146" s="754">
        <v>41101</v>
      </c>
      <c r="N146" s="756">
        <v>41274</v>
      </c>
      <c r="O146" s="765" t="s">
        <v>837</v>
      </c>
      <c r="P146" s="762">
        <v>0</v>
      </c>
      <c r="Q146" s="763">
        <f t="shared" si="8"/>
        <v>0</v>
      </c>
      <c r="R146" s="762" t="s">
        <v>28</v>
      </c>
      <c r="S146" s="857" t="s">
        <v>789</v>
      </c>
      <c r="T146" s="857" t="s">
        <v>1077</v>
      </c>
      <c r="U146" s="858">
        <v>41114</v>
      </c>
      <c r="V146" s="857" t="s">
        <v>1076</v>
      </c>
      <c r="W146" s="32"/>
    </row>
    <row r="147" spans="1:23" ht="131.25" customHeight="1">
      <c r="A147" s="860"/>
      <c r="B147" s="860" t="s">
        <v>51</v>
      </c>
      <c r="C147" s="864" t="s">
        <v>1017</v>
      </c>
      <c r="D147" s="860" t="s">
        <v>195</v>
      </c>
      <c r="E147" s="860" t="s">
        <v>1018</v>
      </c>
      <c r="F147" s="259" t="s">
        <v>1019</v>
      </c>
      <c r="G147" s="860" t="s">
        <v>1021</v>
      </c>
      <c r="H147" s="259" t="s">
        <v>1022</v>
      </c>
      <c r="I147" s="260" t="s">
        <v>1023</v>
      </c>
      <c r="J147" s="758">
        <v>1</v>
      </c>
      <c r="K147" s="259" t="s">
        <v>1012</v>
      </c>
      <c r="L147" s="259" t="s">
        <v>1013</v>
      </c>
      <c r="M147" s="754">
        <v>41101</v>
      </c>
      <c r="N147" s="756">
        <v>41109</v>
      </c>
      <c r="O147" s="765" t="s">
        <v>837</v>
      </c>
      <c r="P147" s="762">
        <v>0</v>
      </c>
      <c r="Q147" s="763">
        <f t="shared" si="8"/>
        <v>0</v>
      </c>
      <c r="R147" s="762" t="s">
        <v>28</v>
      </c>
      <c r="S147" s="857" t="s">
        <v>789</v>
      </c>
      <c r="T147" s="857" t="s">
        <v>1077</v>
      </c>
      <c r="U147" s="858">
        <v>41114</v>
      </c>
      <c r="V147" s="857" t="s">
        <v>1076</v>
      </c>
      <c r="W147" s="32"/>
    </row>
    <row r="148" spans="1:23" ht="131.25" customHeight="1">
      <c r="A148" s="861"/>
      <c r="B148" s="861"/>
      <c r="C148" s="865"/>
      <c r="D148" s="861"/>
      <c r="E148" s="861"/>
      <c r="F148" s="259" t="s">
        <v>1020</v>
      </c>
      <c r="G148" s="861"/>
      <c r="H148" s="259" t="s">
        <v>1024</v>
      </c>
      <c r="I148" s="260" t="s">
        <v>1025</v>
      </c>
      <c r="J148" s="758">
        <v>1</v>
      </c>
      <c r="K148" s="259" t="s">
        <v>1012</v>
      </c>
      <c r="L148" s="259" t="s">
        <v>1026</v>
      </c>
      <c r="M148" s="754">
        <v>41101</v>
      </c>
      <c r="N148" s="756">
        <v>41109</v>
      </c>
      <c r="O148" s="765" t="s">
        <v>837</v>
      </c>
      <c r="P148" s="762">
        <v>0</v>
      </c>
      <c r="Q148" s="763">
        <f t="shared" si="8"/>
        <v>0</v>
      </c>
      <c r="R148" s="762" t="s">
        <v>28</v>
      </c>
      <c r="S148" s="857" t="s">
        <v>789</v>
      </c>
      <c r="T148" s="857" t="s">
        <v>1077</v>
      </c>
      <c r="U148" s="858">
        <v>41114</v>
      </c>
      <c r="V148" s="857" t="s">
        <v>1076</v>
      </c>
      <c r="W148" s="32"/>
    </row>
    <row r="149" spans="1:23" ht="131.25" customHeight="1">
      <c r="A149" s="721"/>
      <c r="B149" s="260" t="s">
        <v>51</v>
      </c>
      <c r="C149" s="259" t="s">
        <v>486</v>
      </c>
      <c r="D149" s="260" t="s">
        <v>195</v>
      </c>
      <c r="E149" s="259" t="s">
        <v>1027</v>
      </c>
      <c r="F149" s="259" t="s">
        <v>1019</v>
      </c>
      <c r="G149" s="259" t="s">
        <v>1021</v>
      </c>
      <c r="H149" s="259" t="s">
        <v>1022</v>
      </c>
      <c r="I149" s="260" t="s">
        <v>1023</v>
      </c>
      <c r="J149" s="758">
        <v>1</v>
      </c>
      <c r="K149" s="259" t="s">
        <v>1012</v>
      </c>
      <c r="L149" s="259" t="s">
        <v>1013</v>
      </c>
      <c r="M149" s="754">
        <v>41101</v>
      </c>
      <c r="N149" s="756">
        <v>41109</v>
      </c>
      <c r="O149" s="765" t="s">
        <v>837</v>
      </c>
      <c r="P149" s="762">
        <v>0</v>
      </c>
      <c r="Q149" s="763">
        <f t="shared" si="8"/>
        <v>0</v>
      </c>
      <c r="R149" s="762" t="s">
        <v>28</v>
      </c>
      <c r="S149" s="857" t="s">
        <v>789</v>
      </c>
      <c r="T149" s="857" t="s">
        <v>1077</v>
      </c>
      <c r="U149" s="858">
        <v>41114</v>
      </c>
      <c r="V149" s="857" t="s">
        <v>1076</v>
      </c>
      <c r="W149" s="32"/>
    </row>
    <row r="150" spans="1:23" ht="131.25" customHeight="1">
      <c r="A150" s="721"/>
      <c r="B150" s="260" t="s">
        <v>51</v>
      </c>
      <c r="C150" s="259" t="s">
        <v>488</v>
      </c>
      <c r="D150" s="260" t="s">
        <v>195</v>
      </c>
      <c r="E150" s="259" t="s">
        <v>1028</v>
      </c>
      <c r="F150" s="259" t="s">
        <v>1029</v>
      </c>
      <c r="G150" s="259" t="s">
        <v>1030</v>
      </c>
      <c r="H150" s="259" t="s">
        <v>1031</v>
      </c>
      <c r="I150" s="260" t="s">
        <v>1032</v>
      </c>
      <c r="J150" s="758">
        <v>1</v>
      </c>
      <c r="K150" s="259" t="s">
        <v>1012</v>
      </c>
      <c r="L150" s="259" t="s">
        <v>1026</v>
      </c>
      <c r="M150" s="754">
        <v>41101</v>
      </c>
      <c r="N150" s="755">
        <v>41109</v>
      </c>
      <c r="O150" s="765" t="s">
        <v>837</v>
      </c>
      <c r="P150" s="762">
        <v>0</v>
      </c>
      <c r="Q150" s="763">
        <f t="shared" si="8"/>
        <v>0</v>
      </c>
      <c r="R150" s="762" t="s">
        <v>28</v>
      </c>
      <c r="S150" s="857" t="s">
        <v>789</v>
      </c>
      <c r="T150" s="857" t="s">
        <v>1077</v>
      </c>
      <c r="U150" s="858">
        <v>41114</v>
      </c>
      <c r="V150" s="857" t="s">
        <v>1076</v>
      </c>
      <c r="W150" s="32"/>
    </row>
    <row r="151" spans="1:23" ht="131.25" customHeight="1">
      <c r="A151" s="860"/>
      <c r="B151" s="862" t="s">
        <v>51</v>
      </c>
      <c r="C151" s="868" t="s">
        <v>1033</v>
      </c>
      <c r="D151" s="862" t="s">
        <v>195</v>
      </c>
      <c r="E151" s="862" t="s">
        <v>1034</v>
      </c>
      <c r="F151" s="259" t="s">
        <v>1036</v>
      </c>
      <c r="G151" s="864" t="s">
        <v>1035</v>
      </c>
      <c r="H151" s="259" t="s">
        <v>1041</v>
      </c>
      <c r="I151" s="260" t="s">
        <v>87</v>
      </c>
      <c r="J151" s="758">
        <v>1</v>
      </c>
      <c r="K151" s="259" t="s">
        <v>47</v>
      </c>
      <c r="L151" s="259" t="s">
        <v>1038</v>
      </c>
      <c r="M151" s="754">
        <v>41101</v>
      </c>
      <c r="N151" s="755">
        <v>41109</v>
      </c>
      <c r="O151" s="765" t="s">
        <v>837</v>
      </c>
      <c r="P151" s="762">
        <v>0</v>
      </c>
      <c r="Q151" s="763">
        <f t="shared" si="8"/>
        <v>0</v>
      </c>
      <c r="R151" s="762" t="s">
        <v>28</v>
      </c>
      <c r="S151" s="857" t="s">
        <v>789</v>
      </c>
      <c r="T151" s="857" t="s">
        <v>1077</v>
      </c>
      <c r="U151" s="858">
        <v>41114</v>
      </c>
      <c r="V151" s="857" t="s">
        <v>1076</v>
      </c>
      <c r="W151" s="32"/>
    </row>
    <row r="152" spans="1:23" ht="133.5" customHeight="1">
      <c r="A152" s="861"/>
      <c r="B152" s="863"/>
      <c r="C152" s="869"/>
      <c r="D152" s="863"/>
      <c r="E152" s="863"/>
      <c r="F152" s="259" t="s">
        <v>1040</v>
      </c>
      <c r="G152" s="865"/>
      <c r="H152" s="259" t="s">
        <v>1037</v>
      </c>
      <c r="I152" s="260" t="s">
        <v>389</v>
      </c>
      <c r="J152" s="758">
        <v>1</v>
      </c>
      <c r="K152" s="259" t="s">
        <v>47</v>
      </c>
      <c r="L152" s="259" t="s">
        <v>1039</v>
      </c>
      <c r="M152" s="754">
        <v>41091</v>
      </c>
      <c r="N152" s="755">
        <v>41153</v>
      </c>
      <c r="O152" s="765" t="s">
        <v>837</v>
      </c>
      <c r="P152" s="762">
        <v>0</v>
      </c>
      <c r="Q152" s="763">
        <f t="shared" si="8"/>
        <v>0</v>
      </c>
      <c r="R152" s="762" t="s">
        <v>28</v>
      </c>
      <c r="S152" s="857" t="s">
        <v>789</v>
      </c>
      <c r="T152" s="857" t="s">
        <v>1077</v>
      </c>
      <c r="U152" s="858">
        <v>41114</v>
      </c>
      <c r="V152" s="857" t="s">
        <v>1076</v>
      </c>
      <c r="W152" s="32"/>
    </row>
    <row r="153" spans="1:23" ht="133.5" customHeight="1">
      <c r="A153" s="860"/>
      <c r="B153" s="862" t="s">
        <v>51</v>
      </c>
      <c r="C153" s="868" t="s">
        <v>623</v>
      </c>
      <c r="D153" s="862" t="s">
        <v>195</v>
      </c>
      <c r="E153" s="862" t="s">
        <v>632</v>
      </c>
      <c r="F153" s="259" t="s">
        <v>1042</v>
      </c>
      <c r="G153" s="860" t="s">
        <v>1043</v>
      </c>
      <c r="H153" s="259" t="s">
        <v>1044</v>
      </c>
      <c r="I153" s="260" t="s">
        <v>1045</v>
      </c>
      <c r="J153" s="758">
        <v>1</v>
      </c>
      <c r="K153" s="259" t="s">
        <v>47</v>
      </c>
      <c r="L153" s="259" t="s">
        <v>1046</v>
      </c>
      <c r="M153" s="754">
        <v>41101</v>
      </c>
      <c r="N153" s="755">
        <v>41121</v>
      </c>
      <c r="O153" s="765" t="s">
        <v>837</v>
      </c>
      <c r="P153" s="762">
        <v>0</v>
      </c>
      <c r="Q153" s="763">
        <f t="shared" si="8"/>
        <v>0</v>
      </c>
      <c r="R153" s="762" t="s">
        <v>28</v>
      </c>
      <c r="S153" s="857" t="s">
        <v>789</v>
      </c>
      <c r="T153" s="857" t="s">
        <v>1077</v>
      </c>
      <c r="U153" s="858">
        <v>41114</v>
      </c>
      <c r="V153" s="857" t="s">
        <v>1076</v>
      </c>
      <c r="W153" s="32"/>
    </row>
    <row r="154" spans="1:23" ht="133.5" customHeight="1">
      <c r="A154" s="861"/>
      <c r="B154" s="863"/>
      <c r="C154" s="869"/>
      <c r="D154" s="863"/>
      <c r="E154" s="863"/>
      <c r="F154" s="259" t="s">
        <v>633</v>
      </c>
      <c r="G154" s="861"/>
      <c r="H154" s="259" t="s">
        <v>1047</v>
      </c>
      <c r="I154" s="260" t="s">
        <v>1048</v>
      </c>
      <c r="J154" s="758">
        <v>1</v>
      </c>
      <c r="K154" s="259" t="s">
        <v>47</v>
      </c>
      <c r="L154" s="259" t="s">
        <v>1038</v>
      </c>
      <c r="M154" s="754">
        <v>41101</v>
      </c>
      <c r="N154" s="755">
        <v>41109</v>
      </c>
      <c r="O154" s="765" t="s">
        <v>837</v>
      </c>
      <c r="P154" s="762">
        <v>0</v>
      </c>
      <c r="Q154" s="763">
        <f t="shared" si="8"/>
        <v>0</v>
      </c>
      <c r="R154" s="762" t="s">
        <v>28</v>
      </c>
      <c r="S154" s="857" t="s">
        <v>789</v>
      </c>
      <c r="T154" s="857" t="s">
        <v>1077</v>
      </c>
      <c r="U154" s="858">
        <v>41114</v>
      </c>
      <c r="V154" s="857" t="s">
        <v>1076</v>
      </c>
      <c r="W154" s="32"/>
    </row>
    <row r="155" spans="1:23" ht="133.5" customHeight="1">
      <c r="A155" s="860"/>
      <c r="B155" s="862" t="s">
        <v>51</v>
      </c>
      <c r="C155" s="866" t="s">
        <v>1049</v>
      </c>
      <c r="D155" s="862" t="s">
        <v>195</v>
      </c>
      <c r="E155" s="864" t="s">
        <v>1050</v>
      </c>
      <c r="F155" s="864" t="s">
        <v>1051</v>
      </c>
      <c r="G155" s="864" t="s">
        <v>1052</v>
      </c>
      <c r="H155" s="259" t="s">
        <v>1053</v>
      </c>
      <c r="I155" s="260" t="s">
        <v>1054</v>
      </c>
      <c r="J155" s="758">
        <v>2</v>
      </c>
      <c r="K155" s="259" t="s">
        <v>47</v>
      </c>
      <c r="L155" s="259" t="s">
        <v>1057</v>
      </c>
      <c r="M155" s="754">
        <v>41101</v>
      </c>
      <c r="N155" s="755">
        <v>41121</v>
      </c>
      <c r="O155" s="765" t="s">
        <v>837</v>
      </c>
      <c r="P155" s="762">
        <v>0</v>
      </c>
      <c r="Q155" s="763">
        <f t="shared" si="8"/>
        <v>0</v>
      </c>
      <c r="R155" s="762" t="s">
        <v>28</v>
      </c>
      <c r="S155" s="857" t="s">
        <v>789</v>
      </c>
      <c r="T155" s="857" t="s">
        <v>1077</v>
      </c>
      <c r="U155" s="858">
        <v>41114</v>
      </c>
      <c r="V155" s="857" t="s">
        <v>1076</v>
      </c>
      <c r="W155" s="32"/>
    </row>
    <row r="156" spans="1:23" ht="133.5" customHeight="1">
      <c r="A156" s="861"/>
      <c r="B156" s="863"/>
      <c r="C156" s="867"/>
      <c r="D156" s="863"/>
      <c r="E156" s="865"/>
      <c r="F156" s="865"/>
      <c r="G156" s="865"/>
      <c r="H156" s="259" t="s">
        <v>1055</v>
      </c>
      <c r="I156" s="260" t="s">
        <v>1045</v>
      </c>
      <c r="J156" s="758">
        <v>1</v>
      </c>
      <c r="K156" s="259" t="s">
        <v>47</v>
      </c>
      <c r="L156" s="259" t="s">
        <v>1056</v>
      </c>
      <c r="M156" s="754">
        <v>41101</v>
      </c>
      <c r="N156" s="755">
        <v>41121</v>
      </c>
      <c r="O156" s="765" t="s">
        <v>837</v>
      </c>
      <c r="P156" s="762">
        <v>0</v>
      </c>
      <c r="Q156" s="763">
        <f t="shared" si="8"/>
        <v>0</v>
      </c>
      <c r="R156" s="762" t="s">
        <v>28</v>
      </c>
      <c r="S156" s="857" t="s">
        <v>789</v>
      </c>
      <c r="T156" s="857" t="s">
        <v>1077</v>
      </c>
      <c r="U156" s="858">
        <v>41114</v>
      </c>
      <c r="V156" s="857" t="s">
        <v>1076</v>
      </c>
      <c r="W156" s="32"/>
    </row>
    <row r="157" spans="1:23" ht="133.5" customHeight="1">
      <c r="A157" s="860"/>
      <c r="B157" s="862" t="s">
        <v>51</v>
      </c>
      <c r="C157" s="866" t="s">
        <v>1058</v>
      </c>
      <c r="D157" s="862" t="s">
        <v>195</v>
      </c>
      <c r="E157" s="864" t="s">
        <v>1059</v>
      </c>
      <c r="F157" s="864" t="s">
        <v>1060</v>
      </c>
      <c r="G157" s="864" t="s">
        <v>1021</v>
      </c>
      <c r="H157" s="259" t="s">
        <v>1061</v>
      </c>
      <c r="I157" s="260" t="s">
        <v>1062</v>
      </c>
      <c r="J157" s="758">
        <v>1</v>
      </c>
      <c r="K157" s="259" t="s">
        <v>47</v>
      </c>
      <c r="L157" s="259" t="s">
        <v>1063</v>
      </c>
      <c r="M157" s="754">
        <v>41101</v>
      </c>
      <c r="N157" s="755">
        <v>41121</v>
      </c>
      <c r="O157" s="765" t="s">
        <v>837</v>
      </c>
      <c r="P157" s="762">
        <v>0</v>
      </c>
      <c r="Q157" s="763">
        <f t="shared" si="8"/>
        <v>0</v>
      </c>
      <c r="R157" s="762" t="s">
        <v>28</v>
      </c>
      <c r="S157" s="857" t="s">
        <v>789</v>
      </c>
      <c r="T157" s="857" t="s">
        <v>1077</v>
      </c>
      <c r="U157" s="858">
        <v>41114</v>
      </c>
      <c r="V157" s="857" t="s">
        <v>1076</v>
      </c>
      <c r="W157" s="32"/>
    </row>
    <row r="158" spans="1:23" ht="133.5" customHeight="1">
      <c r="A158" s="861"/>
      <c r="B158" s="863"/>
      <c r="C158" s="867"/>
      <c r="D158" s="863"/>
      <c r="E158" s="865"/>
      <c r="F158" s="865"/>
      <c r="G158" s="865"/>
      <c r="H158" s="259" t="s">
        <v>1064</v>
      </c>
      <c r="I158" s="260" t="s">
        <v>1065</v>
      </c>
      <c r="J158" s="758">
        <v>1</v>
      </c>
      <c r="K158" s="259" t="s">
        <v>47</v>
      </c>
      <c r="L158" s="259" t="s">
        <v>1066</v>
      </c>
      <c r="M158" s="754">
        <v>41101</v>
      </c>
      <c r="N158" s="755">
        <v>41455</v>
      </c>
      <c r="O158" s="765" t="s">
        <v>837</v>
      </c>
      <c r="P158" s="762">
        <v>0</v>
      </c>
      <c r="Q158" s="763">
        <f t="shared" si="8"/>
        <v>0</v>
      </c>
      <c r="R158" s="762" t="s">
        <v>28</v>
      </c>
      <c r="S158" s="857" t="s">
        <v>789</v>
      </c>
      <c r="T158" s="857" t="s">
        <v>1077</v>
      </c>
      <c r="U158" s="858">
        <v>41114</v>
      </c>
      <c r="V158" s="857" t="s">
        <v>1076</v>
      </c>
      <c r="W158" s="32"/>
    </row>
    <row r="159" spans="1:23" ht="199.5" customHeight="1">
      <c r="A159" s="721"/>
      <c r="B159" s="759" t="s">
        <v>51</v>
      </c>
      <c r="C159" s="760" t="s">
        <v>1067</v>
      </c>
      <c r="D159" s="759" t="s">
        <v>195</v>
      </c>
      <c r="E159" s="753" t="s">
        <v>1068</v>
      </c>
      <c r="F159" s="753" t="s">
        <v>1069</v>
      </c>
      <c r="G159" s="753" t="s">
        <v>1070</v>
      </c>
      <c r="H159" s="259" t="s">
        <v>1071</v>
      </c>
      <c r="I159" s="260" t="s">
        <v>1072</v>
      </c>
      <c r="J159" s="758">
        <v>6</v>
      </c>
      <c r="K159" s="259" t="s">
        <v>47</v>
      </c>
      <c r="L159" s="259" t="s">
        <v>1073</v>
      </c>
      <c r="M159" s="754">
        <v>41101</v>
      </c>
      <c r="N159" s="755">
        <v>41455</v>
      </c>
      <c r="O159" s="765" t="s">
        <v>837</v>
      </c>
      <c r="P159" s="762">
        <v>0</v>
      </c>
      <c r="Q159" s="763">
        <f t="shared" si="8"/>
        <v>0</v>
      </c>
      <c r="R159" s="762" t="s">
        <v>28</v>
      </c>
      <c r="S159" s="857" t="s">
        <v>789</v>
      </c>
      <c r="T159" s="857" t="s">
        <v>1077</v>
      </c>
      <c r="U159" s="858">
        <v>41114</v>
      </c>
      <c r="V159" s="857" t="s">
        <v>1076</v>
      </c>
      <c r="W159" s="32"/>
    </row>
    <row r="160" spans="1:23" ht="130.5" customHeight="1">
      <c r="A160" s="448"/>
      <c r="B160" s="260" t="s">
        <v>51</v>
      </c>
      <c r="C160" s="259" t="s">
        <v>497</v>
      </c>
      <c r="D160" s="260" t="s">
        <v>195</v>
      </c>
      <c r="E160" s="448" t="s">
        <v>867</v>
      </c>
      <c r="F160" s="259" t="s">
        <v>868</v>
      </c>
      <c r="G160" s="448"/>
      <c r="H160" s="259" t="s">
        <v>869</v>
      </c>
      <c r="I160" s="241" t="s">
        <v>870</v>
      </c>
      <c r="J160" s="449">
        <v>0.02</v>
      </c>
      <c r="K160" s="242" t="s">
        <v>871</v>
      </c>
      <c r="L160" s="242" t="s">
        <v>872</v>
      </c>
      <c r="M160" s="243">
        <v>41102</v>
      </c>
      <c r="N160" s="244">
        <v>41182</v>
      </c>
      <c r="O160" s="761" t="s">
        <v>873</v>
      </c>
      <c r="P160" s="133">
        <v>0</v>
      </c>
      <c r="Q160" s="451">
        <v>0</v>
      </c>
      <c r="R160" s="764" t="s">
        <v>28</v>
      </c>
      <c r="S160" s="857" t="s">
        <v>789</v>
      </c>
      <c r="T160" s="857" t="s">
        <v>1077</v>
      </c>
      <c r="U160" s="858">
        <v>41114</v>
      </c>
      <c r="V160" s="857" t="s">
        <v>1076</v>
      </c>
      <c r="W160" s="32"/>
    </row>
    <row r="161" spans="1:23" ht="227.25" customHeight="1">
      <c r="A161" s="448"/>
      <c r="B161" s="260" t="s">
        <v>51</v>
      </c>
      <c r="C161" s="259" t="s">
        <v>493</v>
      </c>
      <c r="D161" s="260" t="s">
        <v>195</v>
      </c>
      <c r="E161" s="448" t="s">
        <v>1074</v>
      </c>
      <c r="F161" s="259"/>
      <c r="G161" s="448"/>
      <c r="H161" s="259"/>
      <c r="I161" s="241"/>
      <c r="J161" s="449"/>
      <c r="K161" s="450"/>
      <c r="L161" s="242"/>
      <c r="M161" s="243"/>
      <c r="N161" s="244"/>
      <c r="O161" s="761" t="s">
        <v>873</v>
      </c>
      <c r="P161" s="129">
        <v>0</v>
      </c>
      <c r="Q161" s="130" t="e">
        <f>P161/J161</f>
        <v>#DIV/0!</v>
      </c>
      <c r="R161" s="820" t="s">
        <v>28</v>
      </c>
      <c r="S161" s="857" t="s">
        <v>1110</v>
      </c>
      <c r="T161" s="787"/>
      <c r="U161" s="858">
        <v>41114</v>
      </c>
      <c r="V161" s="857" t="s">
        <v>1076</v>
      </c>
      <c r="W161" s="32"/>
    </row>
    <row r="162" spans="1:23" ht="142.5" customHeight="1">
      <c r="A162" s="860"/>
      <c r="B162" s="860" t="s">
        <v>263</v>
      </c>
      <c r="C162" s="860" t="s">
        <v>386</v>
      </c>
      <c r="D162" s="962" t="s">
        <v>195</v>
      </c>
      <c r="E162" s="860" t="s">
        <v>392</v>
      </c>
      <c r="F162" s="860" t="s">
        <v>394</v>
      </c>
      <c r="G162" s="860" t="s">
        <v>393</v>
      </c>
      <c r="H162" s="207" t="s">
        <v>396</v>
      </c>
      <c r="I162" s="241" t="s">
        <v>397</v>
      </c>
      <c r="J162" s="251">
        <v>1</v>
      </c>
      <c r="K162" s="242" t="s">
        <v>398</v>
      </c>
      <c r="L162" s="242" t="s">
        <v>399</v>
      </c>
      <c r="M162" s="243">
        <v>40892</v>
      </c>
      <c r="N162" s="244">
        <v>40938</v>
      </c>
      <c r="O162" s="245" t="s">
        <v>861</v>
      </c>
      <c r="P162" s="129">
        <v>0</v>
      </c>
      <c r="Q162" s="130">
        <f aca="true" t="shared" si="9" ref="Q162:Q169">P162/J162</f>
        <v>0</v>
      </c>
      <c r="R162" s="820" t="s">
        <v>28</v>
      </c>
      <c r="S162" s="857" t="s">
        <v>1165</v>
      </c>
      <c r="T162" s="858" t="s">
        <v>1077</v>
      </c>
      <c r="U162" s="858">
        <v>41114</v>
      </c>
      <c r="V162" s="857" t="s">
        <v>1131</v>
      </c>
      <c r="W162" s="32"/>
    </row>
    <row r="163" spans="1:23" ht="187.5" customHeight="1">
      <c r="A163" s="861"/>
      <c r="B163" s="861"/>
      <c r="C163" s="861"/>
      <c r="D163" s="963"/>
      <c r="E163" s="861"/>
      <c r="F163" s="861"/>
      <c r="G163" s="861"/>
      <c r="H163" s="207" t="s">
        <v>395</v>
      </c>
      <c r="I163" s="242" t="s">
        <v>400</v>
      </c>
      <c r="J163" s="251">
        <v>1</v>
      </c>
      <c r="K163" s="242" t="s">
        <v>398</v>
      </c>
      <c r="L163" s="242" t="s">
        <v>401</v>
      </c>
      <c r="M163" s="243">
        <v>40892</v>
      </c>
      <c r="N163" s="244">
        <v>40938</v>
      </c>
      <c r="O163" s="245" t="s">
        <v>861</v>
      </c>
      <c r="P163" s="129">
        <v>0</v>
      </c>
      <c r="Q163" s="130">
        <f t="shared" si="9"/>
        <v>0</v>
      </c>
      <c r="R163" s="820" t="s">
        <v>28</v>
      </c>
      <c r="S163" s="857" t="s">
        <v>1165</v>
      </c>
      <c r="T163" s="858" t="s">
        <v>1077</v>
      </c>
      <c r="U163" s="858">
        <v>41114</v>
      </c>
      <c r="V163" s="857" t="s">
        <v>1131</v>
      </c>
      <c r="W163" s="32"/>
    </row>
    <row r="164" spans="1:24" s="33" customFormat="1" ht="308.25" customHeight="1">
      <c r="A164" s="392" t="s">
        <v>269</v>
      </c>
      <c r="B164" s="392" t="s">
        <v>270</v>
      </c>
      <c r="C164" s="392" t="s">
        <v>267</v>
      </c>
      <c r="D164" s="393" t="s">
        <v>170</v>
      </c>
      <c r="E164" s="394" t="s">
        <v>271</v>
      </c>
      <c r="F164" s="198" t="s">
        <v>299</v>
      </c>
      <c r="G164" s="390" t="s">
        <v>300</v>
      </c>
      <c r="H164" s="395" t="s">
        <v>301</v>
      </c>
      <c r="I164" s="200" t="s">
        <v>281</v>
      </c>
      <c r="J164" s="199">
        <v>1</v>
      </c>
      <c r="K164" s="181" t="s">
        <v>280</v>
      </c>
      <c r="L164" s="181" t="s">
        <v>302</v>
      </c>
      <c r="M164" s="201">
        <v>40756</v>
      </c>
      <c r="N164" s="201">
        <v>40862</v>
      </c>
      <c r="O164" s="183" t="s">
        <v>862</v>
      </c>
      <c r="P164" s="129">
        <v>0.2</v>
      </c>
      <c r="Q164" s="130">
        <f t="shared" si="9"/>
        <v>0.2</v>
      </c>
      <c r="R164" s="820" t="s">
        <v>178</v>
      </c>
      <c r="S164" s="857" t="s">
        <v>1165</v>
      </c>
      <c r="T164" s="858" t="s">
        <v>1077</v>
      </c>
      <c r="U164" s="858">
        <v>41114</v>
      </c>
      <c r="V164" s="857" t="s">
        <v>1131</v>
      </c>
      <c r="W164" s="178"/>
      <c r="X164" s="630"/>
    </row>
    <row r="165" spans="1:24" s="33" customFormat="1" ht="186.75" customHeight="1">
      <c r="A165" s="367" t="s">
        <v>269</v>
      </c>
      <c r="B165" s="367" t="s">
        <v>270</v>
      </c>
      <c r="C165" s="368" t="s">
        <v>273</v>
      </c>
      <c r="D165" s="221" t="s">
        <v>170</v>
      </c>
      <c r="E165" s="226" t="s">
        <v>272</v>
      </c>
      <c r="F165" s="391" t="s">
        <v>297</v>
      </c>
      <c r="G165" s="226" t="s">
        <v>296</v>
      </c>
      <c r="H165" s="369" t="s">
        <v>293</v>
      </c>
      <c r="I165" s="202" t="s">
        <v>294</v>
      </c>
      <c r="J165" s="179">
        <v>1</v>
      </c>
      <c r="K165" s="181" t="s">
        <v>295</v>
      </c>
      <c r="L165" s="260" t="s">
        <v>747</v>
      </c>
      <c r="M165" s="182">
        <v>40756</v>
      </c>
      <c r="N165" s="182">
        <v>40847</v>
      </c>
      <c r="O165" s="203" t="s">
        <v>748</v>
      </c>
      <c r="P165" s="129">
        <v>1</v>
      </c>
      <c r="Q165" s="130">
        <f t="shared" si="9"/>
        <v>1</v>
      </c>
      <c r="R165" s="820" t="s">
        <v>7</v>
      </c>
      <c r="S165" s="859" t="s">
        <v>1166</v>
      </c>
      <c r="T165" s="858" t="s">
        <v>1082</v>
      </c>
      <c r="U165" s="858">
        <v>41114</v>
      </c>
      <c r="V165" s="857" t="s">
        <v>1131</v>
      </c>
      <c r="W165" s="178"/>
      <c r="X165" s="630"/>
    </row>
    <row r="166" spans="1:24" s="33" customFormat="1" ht="258.75" customHeight="1">
      <c r="A166" s="226" t="s">
        <v>269</v>
      </c>
      <c r="B166" s="367" t="s">
        <v>270</v>
      </c>
      <c r="C166" s="252" t="s">
        <v>306</v>
      </c>
      <c r="D166" s="221" t="s">
        <v>170</v>
      </c>
      <c r="E166" s="226" t="s">
        <v>279</v>
      </c>
      <c r="F166" s="196" t="s">
        <v>303</v>
      </c>
      <c r="G166" s="226" t="s">
        <v>304</v>
      </c>
      <c r="H166" s="196" t="s">
        <v>298</v>
      </c>
      <c r="I166" s="195" t="s">
        <v>281</v>
      </c>
      <c r="J166" s="179">
        <v>1</v>
      </c>
      <c r="K166" s="181" t="s">
        <v>280</v>
      </c>
      <c r="L166" s="181" t="s">
        <v>305</v>
      </c>
      <c r="M166" s="182">
        <v>40756</v>
      </c>
      <c r="N166" s="182">
        <v>40847</v>
      </c>
      <c r="O166" s="360" t="s">
        <v>863</v>
      </c>
      <c r="P166" s="129">
        <v>1</v>
      </c>
      <c r="Q166" s="130">
        <f t="shared" si="9"/>
        <v>1</v>
      </c>
      <c r="R166" s="820" t="s">
        <v>7</v>
      </c>
      <c r="S166" s="859" t="s">
        <v>1167</v>
      </c>
      <c r="T166" s="858" t="s">
        <v>1082</v>
      </c>
      <c r="U166" s="858">
        <v>41114</v>
      </c>
      <c r="V166" s="857" t="s">
        <v>1131</v>
      </c>
      <c r="W166" s="178"/>
      <c r="X166" s="630"/>
    </row>
    <row r="167" spans="1:24" s="33" customFormat="1" ht="236.25" customHeight="1">
      <c r="A167" s="396" t="s">
        <v>269</v>
      </c>
      <c r="B167" s="366" t="s">
        <v>270</v>
      </c>
      <c r="C167" s="396" t="s">
        <v>268</v>
      </c>
      <c r="D167" s="397" t="s">
        <v>170</v>
      </c>
      <c r="E167" s="396" t="s">
        <v>373</v>
      </c>
      <c r="F167" s="259" t="s">
        <v>372</v>
      </c>
      <c r="G167" s="259" t="s">
        <v>374</v>
      </c>
      <c r="H167" s="228" t="s">
        <v>375</v>
      </c>
      <c r="I167" s="256" t="s">
        <v>285</v>
      </c>
      <c r="J167" s="179">
        <v>11</v>
      </c>
      <c r="K167" s="260" t="s">
        <v>292</v>
      </c>
      <c r="L167" s="260" t="s">
        <v>376</v>
      </c>
      <c r="M167" s="182">
        <v>40787</v>
      </c>
      <c r="N167" s="182">
        <v>41135</v>
      </c>
      <c r="O167" s="183" t="s">
        <v>475</v>
      </c>
      <c r="P167" s="132">
        <v>10</v>
      </c>
      <c r="Q167" s="133">
        <f t="shared" si="9"/>
        <v>0.9090909090909091</v>
      </c>
      <c r="R167" s="764" t="s">
        <v>178</v>
      </c>
      <c r="S167" s="859" t="s">
        <v>1168</v>
      </c>
      <c r="T167" s="858" t="s">
        <v>1077</v>
      </c>
      <c r="U167" s="858">
        <v>41114</v>
      </c>
      <c r="V167" s="857" t="s">
        <v>1076</v>
      </c>
      <c r="W167" s="178"/>
      <c r="X167" s="630"/>
    </row>
    <row r="168" spans="1:28" s="35" customFormat="1" ht="351.75" customHeight="1">
      <c r="A168" s="227" t="s">
        <v>67</v>
      </c>
      <c r="B168" s="136" t="s">
        <v>51</v>
      </c>
      <c r="C168" s="253" t="s">
        <v>68</v>
      </c>
      <c r="D168" s="230" t="s">
        <v>170</v>
      </c>
      <c r="E168" s="135" t="s">
        <v>69</v>
      </c>
      <c r="F168" s="229" t="s">
        <v>70</v>
      </c>
      <c r="G168" s="229" t="s">
        <v>71</v>
      </c>
      <c r="H168" s="124" t="s">
        <v>73</v>
      </c>
      <c r="I168" s="141" t="s">
        <v>74</v>
      </c>
      <c r="J168" s="141">
        <v>1</v>
      </c>
      <c r="K168" s="399" t="s">
        <v>72</v>
      </c>
      <c r="L168" s="399" t="s">
        <v>377</v>
      </c>
      <c r="M168" s="400">
        <v>40267</v>
      </c>
      <c r="N168" s="401">
        <v>40589</v>
      </c>
      <c r="O168" s="662" t="s">
        <v>874</v>
      </c>
      <c r="P168" s="127">
        <v>0.2</v>
      </c>
      <c r="Q168" s="128">
        <f t="shared" si="9"/>
        <v>0.2</v>
      </c>
      <c r="R168" s="180" t="s">
        <v>178</v>
      </c>
      <c r="S168" s="857" t="s">
        <v>1165</v>
      </c>
      <c r="T168" s="858" t="s">
        <v>1077</v>
      </c>
      <c r="U168" s="858">
        <v>41114</v>
      </c>
      <c r="V168" s="857" t="s">
        <v>1131</v>
      </c>
      <c r="W168" s="34"/>
      <c r="X168" s="631"/>
      <c r="Y168" s="34"/>
      <c r="Z168" s="34"/>
      <c r="AA168" s="34"/>
      <c r="AB168" s="34"/>
    </row>
    <row r="169" spans="1:22" ht="321" customHeight="1">
      <c r="A169" s="402"/>
      <c r="B169" s="126" t="s">
        <v>263</v>
      </c>
      <c r="C169" s="170" t="s">
        <v>32</v>
      </c>
      <c r="D169" s="126" t="s">
        <v>195</v>
      </c>
      <c r="E169" s="131" t="s">
        <v>0</v>
      </c>
      <c r="F169" s="131" t="s">
        <v>1</v>
      </c>
      <c r="G169" s="131" t="s">
        <v>2</v>
      </c>
      <c r="H169" s="126" t="s">
        <v>33</v>
      </c>
      <c r="I169" s="126" t="s">
        <v>34</v>
      </c>
      <c r="J169" s="126">
        <v>95</v>
      </c>
      <c r="K169" s="126" t="s">
        <v>91</v>
      </c>
      <c r="L169" s="126" t="s">
        <v>35</v>
      </c>
      <c r="M169" s="808">
        <v>39994</v>
      </c>
      <c r="N169" s="808">
        <v>40359</v>
      </c>
      <c r="O169" s="403" t="s">
        <v>880</v>
      </c>
      <c r="P169" s="398">
        <v>92</v>
      </c>
      <c r="Q169" s="128">
        <f t="shared" si="9"/>
        <v>0.968421052631579</v>
      </c>
      <c r="R169" s="137" t="s">
        <v>28</v>
      </c>
      <c r="S169" s="857" t="s">
        <v>1165</v>
      </c>
      <c r="T169" s="858" t="s">
        <v>1077</v>
      </c>
      <c r="U169" s="858">
        <v>41114</v>
      </c>
      <c r="V169" s="857" t="s">
        <v>1131</v>
      </c>
    </row>
    <row r="170" spans="1:22" ht="235.5" customHeight="1">
      <c r="A170" s="126">
        <v>1801004</v>
      </c>
      <c r="B170" s="126" t="s">
        <v>51</v>
      </c>
      <c r="C170" s="170" t="s">
        <v>223</v>
      </c>
      <c r="D170" s="138" t="s">
        <v>170</v>
      </c>
      <c r="E170" s="134" t="s">
        <v>36</v>
      </c>
      <c r="F170" s="141" t="s">
        <v>37</v>
      </c>
      <c r="G170" s="141" t="s">
        <v>38</v>
      </c>
      <c r="H170" s="139" t="s">
        <v>39</v>
      </c>
      <c r="I170" s="125" t="s">
        <v>40</v>
      </c>
      <c r="J170" s="125">
        <v>7</v>
      </c>
      <c r="K170" s="134" t="s">
        <v>378</v>
      </c>
      <c r="L170" s="806" t="s">
        <v>379</v>
      </c>
      <c r="M170" s="810">
        <v>40544</v>
      </c>
      <c r="N170" s="811">
        <v>40907</v>
      </c>
      <c r="O170" s="807" t="s">
        <v>875</v>
      </c>
      <c r="P170" s="125">
        <v>6</v>
      </c>
      <c r="Q170" s="140">
        <v>0.86</v>
      </c>
      <c r="R170" s="134" t="s">
        <v>178</v>
      </c>
      <c r="S170" s="859" t="s">
        <v>1169</v>
      </c>
      <c r="T170" s="858" t="s">
        <v>1077</v>
      </c>
      <c r="U170" s="858">
        <v>41114</v>
      </c>
      <c r="V170" s="857" t="s">
        <v>1131</v>
      </c>
    </row>
    <row r="171" spans="1:22" ht="152.25" customHeight="1">
      <c r="A171" s="134"/>
      <c r="B171" s="134" t="s">
        <v>75</v>
      </c>
      <c r="C171" s="134" t="s">
        <v>41</v>
      </c>
      <c r="D171" s="142" t="s">
        <v>172</v>
      </c>
      <c r="E171" s="624" t="s">
        <v>42</v>
      </c>
      <c r="F171" s="143" t="s">
        <v>43</v>
      </c>
      <c r="G171" s="143" t="s">
        <v>44</v>
      </c>
      <c r="H171" s="144" t="s">
        <v>45</v>
      </c>
      <c r="I171" s="144" t="s">
        <v>46</v>
      </c>
      <c r="J171" s="143">
        <v>1</v>
      </c>
      <c r="K171" s="134" t="s">
        <v>47</v>
      </c>
      <c r="L171" s="806" t="s">
        <v>48</v>
      </c>
      <c r="M171" s="812">
        <v>39994</v>
      </c>
      <c r="N171" s="812">
        <v>40359</v>
      </c>
      <c r="O171" s="807" t="s">
        <v>876</v>
      </c>
      <c r="P171" s="125">
        <v>0</v>
      </c>
      <c r="Q171" s="140">
        <f aca="true" t="shared" si="10" ref="Q171:Q188">P171/J171</f>
        <v>0</v>
      </c>
      <c r="R171" s="145" t="s">
        <v>28</v>
      </c>
      <c r="S171" s="857" t="s">
        <v>1165</v>
      </c>
      <c r="T171" s="858" t="s">
        <v>1077</v>
      </c>
      <c r="U171" s="858">
        <v>41114</v>
      </c>
      <c r="V171" s="857" t="s">
        <v>1131</v>
      </c>
    </row>
    <row r="172" spans="1:22" ht="132" customHeight="1">
      <c r="A172" s="469"/>
      <c r="B172" s="469" t="s">
        <v>494</v>
      </c>
      <c r="C172" s="560" t="s">
        <v>622</v>
      </c>
      <c r="D172" s="623" t="s">
        <v>195</v>
      </c>
      <c r="E172" s="559" t="s">
        <v>833</v>
      </c>
      <c r="F172" s="560" t="s">
        <v>827</v>
      </c>
      <c r="G172" s="470"/>
      <c r="H172" s="471" t="s">
        <v>829</v>
      </c>
      <c r="I172" s="622" t="s">
        <v>834</v>
      </c>
      <c r="J172" s="472">
        <v>1</v>
      </c>
      <c r="K172" s="473" t="s">
        <v>835</v>
      </c>
      <c r="L172" s="473" t="s">
        <v>836</v>
      </c>
      <c r="M172" s="809">
        <v>41100</v>
      </c>
      <c r="N172" s="809">
        <v>41120</v>
      </c>
      <c r="O172" s="469" t="s">
        <v>837</v>
      </c>
      <c r="P172" s="475">
        <v>0</v>
      </c>
      <c r="Q172" s="476">
        <f aca="true" t="shared" si="11" ref="Q172:Q177">P172/J172</f>
        <v>0</v>
      </c>
      <c r="R172" s="477" t="s">
        <v>28</v>
      </c>
      <c r="S172" s="803" t="s">
        <v>789</v>
      </c>
      <c r="T172" s="803" t="s">
        <v>1077</v>
      </c>
      <c r="U172" s="804">
        <v>41113</v>
      </c>
      <c r="V172" s="805" t="s">
        <v>1076</v>
      </c>
    </row>
    <row r="173" spans="1:22" ht="132" customHeight="1">
      <c r="A173" s="469"/>
      <c r="B173" s="469" t="s">
        <v>494</v>
      </c>
      <c r="C173" s="559" t="s">
        <v>512</v>
      </c>
      <c r="D173" s="469" t="s">
        <v>195</v>
      </c>
      <c r="E173" s="625" t="s">
        <v>631</v>
      </c>
      <c r="F173" s="560" t="s">
        <v>827</v>
      </c>
      <c r="G173" s="470"/>
      <c r="H173" s="471" t="s">
        <v>829</v>
      </c>
      <c r="I173" s="622" t="s">
        <v>834</v>
      </c>
      <c r="J173" s="472">
        <v>1</v>
      </c>
      <c r="K173" s="473" t="s">
        <v>835</v>
      </c>
      <c r="L173" s="473" t="s">
        <v>836</v>
      </c>
      <c r="M173" s="474">
        <v>41100</v>
      </c>
      <c r="N173" s="474">
        <v>41120</v>
      </c>
      <c r="O173" s="469" t="s">
        <v>837</v>
      </c>
      <c r="P173" s="475">
        <v>0</v>
      </c>
      <c r="Q173" s="476">
        <f t="shared" si="11"/>
        <v>0</v>
      </c>
      <c r="R173" s="477" t="s">
        <v>28</v>
      </c>
      <c r="S173" s="803" t="s">
        <v>789</v>
      </c>
      <c r="T173" s="803" t="s">
        <v>1077</v>
      </c>
      <c r="U173" s="804">
        <v>41113</v>
      </c>
      <c r="V173" s="805" t="s">
        <v>1076</v>
      </c>
    </row>
    <row r="174" spans="1:22" ht="132" customHeight="1">
      <c r="A174" s="469"/>
      <c r="B174" s="469" t="s">
        <v>494</v>
      </c>
      <c r="C174" s="559" t="s">
        <v>495</v>
      </c>
      <c r="D174" s="469" t="s">
        <v>195</v>
      </c>
      <c r="E174" s="469" t="s">
        <v>807</v>
      </c>
      <c r="F174" s="470" t="s">
        <v>808</v>
      </c>
      <c r="G174" s="470" t="s">
        <v>809</v>
      </c>
      <c r="H174" s="471"/>
      <c r="I174" s="622" t="s">
        <v>839</v>
      </c>
      <c r="J174" s="472">
        <v>2</v>
      </c>
      <c r="K174" s="473" t="s">
        <v>835</v>
      </c>
      <c r="L174" s="622" t="s">
        <v>838</v>
      </c>
      <c r="M174" s="474">
        <v>41100</v>
      </c>
      <c r="N174" s="474">
        <v>41121</v>
      </c>
      <c r="O174" s="469" t="s">
        <v>837</v>
      </c>
      <c r="P174" s="475">
        <v>0</v>
      </c>
      <c r="Q174" s="476">
        <f t="shared" si="11"/>
        <v>0</v>
      </c>
      <c r="R174" s="477" t="s">
        <v>28</v>
      </c>
      <c r="S174" s="803" t="s">
        <v>789</v>
      </c>
      <c r="T174" s="803" t="s">
        <v>1077</v>
      </c>
      <c r="U174" s="804">
        <v>41113</v>
      </c>
      <c r="V174" s="805" t="s">
        <v>1076</v>
      </c>
    </row>
    <row r="175" spans="1:22" ht="132" customHeight="1">
      <c r="A175" s="469"/>
      <c r="B175" s="469" t="s">
        <v>494</v>
      </c>
      <c r="C175" s="469" t="s">
        <v>497</v>
      </c>
      <c r="D175" s="469" t="s">
        <v>195</v>
      </c>
      <c r="E175" s="469"/>
      <c r="F175" s="470"/>
      <c r="G175" s="470"/>
      <c r="H175" s="471" t="s">
        <v>840</v>
      </c>
      <c r="I175" s="622" t="s">
        <v>580</v>
      </c>
      <c r="J175" s="472">
        <v>3</v>
      </c>
      <c r="K175" s="473" t="s">
        <v>810</v>
      </c>
      <c r="L175" s="622" t="s">
        <v>841</v>
      </c>
      <c r="M175" s="474">
        <v>41100</v>
      </c>
      <c r="N175" s="474">
        <v>41274</v>
      </c>
      <c r="O175" s="469" t="s">
        <v>837</v>
      </c>
      <c r="P175" s="475">
        <v>0</v>
      </c>
      <c r="Q175" s="476">
        <f t="shared" si="11"/>
        <v>0</v>
      </c>
      <c r="R175" s="477" t="s">
        <v>28</v>
      </c>
      <c r="S175" s="803" t="s">
        <v>789</v>
      </c>
      <c r="T175" s="803" t="s">
        <v>1077</v>
      </c>
      <c r="U175" s="804">
        <v>41113</v>
      </c>
      <c r="V175" s="805" t="s">
        <v>1076</v>
      </c>
    </row>
    <row r="176" spans="1:22" ht="132" customHeight="1">
      <c r="A176" s="550"/>
      <c r="B176" s="604" t="s">
        <v>49</v>
      </c>
      <c r="C176" s="350" t="s">
        <v>777</v>
      </c>
      <c r="D176" s="604" t="s">
        <v>195</v>
      </c>
      <c r="E176" s="350" t="s">
        <v>783</v>
      </c>
      <c r="F176" s="606" t="s">
        <v>784</v>
      </c>
      <c r="G176" s="606" t="s">
        <v>785</v>
      </c>
      <c r="H176" s="552" t="s">
        <v>786</v>
      </c>
      <c r="I176" s="605" t="s">
        <v>779</v>
      </c>
      <c r="J176" s="553">
        <v>3</v>
      </c>
      <c r="K176" s="357" t="s">
        <v>295</v>
      </c>
      <c r="L176" s="357" t="s">
        <v>778</v>
      </c>
      <c r="M176" s="269">
        <v>41096</v>
      </c>
      <c r="N176" s="269">
        <v>41103</v>
      </c>
      <c r="O176" s="350" t="s">
        <v>879</v>
      </c>
      <c r="P176" s="556">
        <v>0</v>
      </c>
      <c r="Q176" s="557">
        <f t="shared" si="11"/>
        <v>0</v>
      </c>
      <c r="R176" s="558" t="s">
        <v>28</v>
      </c>
      <c r="S176" s="849" t="s">
        <v>1129</v>
      </c>
      <c r="T176" s="850" t="s">
        <v>1077</v>
      </c>
      <c r="U176" s="852">
        <v>41114</v>
      </c>
      <c r="V176" s="850" t="s">
        <v>1131</v>
      </c>
    </row>
    <row r="177" spans="1:22" ht="132" customHeight="1">
      <c r="A177" s="550"/>
      <c r="B177" s="550" t="s">
        <v>49</v>
      </c>
      <c r="C177" s="350" t="s">
        <v>619</v>
      </c>
      <c r="D177" s="550" t="s">
        <v>195</v>
      </c>
      <c r="E177" s="607" t="s">
        <v>787</v>
      </c>
      <c r="F177" s="267"/>
      <c r="G177" s="267"/>
      <c r="H177" s="552"/>
      <c r="I177" s="552"/>
      <c r="J177" s="553"/>
      <c r="K177" s="554"/>
      <c r="L177" s="357"/>
      <c r="M177" s="555"/>
      <c r="N177" s="555"/>
      <c r="O177" s="607" t="s">
        <v>787</v>
      </c>
      <c r="P177" s="556">
        <v>0</v>
      </c>
      <c r="Q177" s="557" t="e">
        <f t="shared" si="11"/>
        <v>#DIV/0!</v>
      </c>
      <c r="R177" s="558" t="s">
        <v>28</v>
      </c>
      <c r="S177" s="851" t="s">
        <v>1130</v>
      </c>
      <c r="T177" s="788"/>
      <c r="U177" s="788"/>
      <c r="V177" s="788"/>
    </row>
    <row r="178" spans="1:22" ht="219.75" customHeight="1">
      <c r="A178" s="933"/>
      <c r="B178" s="933" t="s">
        <v>49</v>
      </c>
      <c r="C178" s="933" t="s">
        <v>317</v>
      </c>
      <c r="D178" s="960" t="s">
        <v>195</v>
      </c>
      <c r="E178" s="957" t="s">
        <v>402</v>
      </c>
      <c r="F178" s="266" t="s">
        <v>416</v>
      </c>
      <c r="G178" s="267" t="s">
        <v>412</v>
      </c>
      <c r="H178" s="357" t="s">
        <v>413</v>
      </c>
      <c r="I178" s="268" t="s">
        <v>294</v>
      </c>
      <c r="J178" s="268">
        <v>1</v>
      </c>
      <c r="K178" s="357" t="s">
        <v>295</v>
      </c>
      <c r="L178" s="268" t="s">
        <v>414</v>
      </c>
      <c r="M178" s="269">
        <v>40923</v>
      </c>
      <c r="N178" s="269">
        <v>40968</v>
      </c>
      <c r="O178" s="350" t="s">
        <v>782</v>
      </c>
      <c r="P178" s="273">
        <v>0</v>
      </c>
      <c r="Q178" s="274">
        <f t="shared" si="10"/>
        <v>0</v>
      </c>
      <c r="R178" s="273" t="s">
        <v>178</v>
      </c>
      <c r="S178" s="849" t="s">
        <v>1132</v>
      </c>
      <c r="T178" s="850" t="s">
        <v>1077</v>
      </c>
      <c r="U178" s="852">
        <v>41114</v>
      </c>
      <c r="V178" s="850" t="s">
        <v>1131</v>
      </c>
    </row>
    <row r="179" spans="1:22" ht="219.75" customHeight="1">
      <c r="A179" s="934"/>
      <c r="B179" s="934"/>
      <c r="C179" s="934"/>
      <c r="D179" s="961"/>
      <c r="E179" s="958"/>
      <c r="F179" s="266" t="s">
        <v>418</v>
      </c>
      <c r="G179" s="267" t="s">
        <v>415</v>
      </c>
      <c r="H179" s="268" t="s">
        <v>417</v>
      </c>
      <c r="I179" s="268" t="s">
        <v>419</v>
      </c>
      <c r="J179" s="268">
        <v>1</v>
      </c>
      <c r="K179" s="268" t="s">
        <v>405</v>
      </c>
      <c r="L179" s="268" t="s">
        <v>414</v>
      </c>
      <c r="M179" s="269">
        <v>40923</v>
      </c>
      <c r="N179" s="269">
        <v>41152</v>
      </c>
      <c r="O179" s="350" t="s">
        <v>788</v>
      </c>
      <c r="P179" s="273">
        <v>0</v>
      </c>
      <c r="Q179" s="274">
        <f t="shared" si="10"/>
        <v>0</v>
      </c>
      <c r="R179" s="273" t="s">
        <v>28</v>
      </c>
      <c r="S179" s="849" t="s">
        <v>1133</v>
      </c>
      <c r="T179" s="850" t="s">
        <v>1077</v>
      </c>
      <c r="U179" s="852">
        <v>41114</v>
      </c>
      <c r="V179" s="850" t="s">
        <v>1131</v>
      </c>
    </row>
    <row r="180" spans="1:22" ht="133.5" customHeight="1">
      <c r="A180" s="923"/>
      <c r="B180" s="923" t="s">
        <v>49</v>
      </c>
      <c r="C180" s="937" t="s">
        <v>387</v>
      </c>
      <c r="D180" s="955" t="s">
        <v>195</v>
      </c>
      <c r="E180" s="923" t="s">
        <v>388</v>
      </c>
      <c r="F180" s="271" t="s">
        <v>420</v>
      </c>
      <c r="G180" s="270" t="s">
        <v>421</v>
      </c>
      <c r="H180" s="357" t="s">
        <v>391</v>
      </c>
      <c r="I180" s="268" t="s">
        <v>389</v>
      </c>
      <c r="J180" s="268">
        <v>1</v>
      </c>
      <c r="K180" s="268" t="s">
        <v>295</v>
      </c>
      <c r="L180" s="268" t="s">
        <v>390</v>
      </c>
      <c r="M180" s="269">
        <v>40862</v>
      </c>
      <c r="N180" s="269">
        <v>40939</v>
      </c>
      <c r="O180" s="351" t="s">
        <v>877</v>
      </c>
      <c r="P180" s="273">
        <v>0</v>
      </c>
      <c r="Q180" s="274">
        <f t="shared" si="10"/>
        <v>0</v>
      </c>
      <c r="R180" s="273" t="s">
        <v>178</v>
      </c>
      <c r="S180" s="849" t="s">
        <v>1134</v>
      </c>
      <c r="T180" s="850" t="s">
        <v>1077</v>
      </c>
      <c r="U180" s="852">
        <v>41114</v>
      </c>
      <c r="V180" s="850" t="s">
        <v>1131</v>
      </c>
    </row>
    <row r="181" spans="1:22" ht="109.5" customHeight="1">
      <c r="A181" s="936"/>
      <c r="B181" s="936"/>
      <c r="C181" s="938"/>
      <c r="D181" s="956"/>
      <c r="E181" s="936"/>
      <c r="F181" s="266" t="s">
        <v>418</v>
      </c>
      <c r="G181" s="272" t="s">
        <v>415</v>
      </c>
      <c r="H181" s="348" t="s">
        <v>470</v>
      </c>
      <c r="I181" s="268" t="s">
        <v>334</v>
      </c>
      <c r="J181" s="268">
        <v>1</v>
      </c>
      <c r="K181" s="268" t="s">
        <v>405</v>
      </c>
      <c r="L181" s="357" t="s">
        <v>390</v>
      </c>
      <c r="M181" s="269">
        <v>40939</v>
      </c>
      <c r="N181" s="269">
        <v>40968</v>
      </c>
      <c r="O181" s="732" t="s">
        <v>989</v>
      </c>
      <c r="P181" s="273">
        <v>0</v>
      </c>
      <c r="Q181" s="274">
        <f t="shared" si="10"/>
        <v>0</v>
      </c>
      <c r="R181" s="273" t="s">
        <v>28</v>
      </c>
      <c r="S181" s="849" t="s">
        <v>1133</v>
      </c>
      <c r="T181" s="850" t="s">
        <v>1077</v>
      </c>
      <c r="U181" s="852">
        <v>41114</v>
      </c>
      <c r="V181" s="850" t="s">
        <v>1131</v>
      </c>
    </row>
    <row r="182" spans="1:22" ht="131.25" customHeight="1">
      <c r="A182" s="923"/>
      <c r="B182" s="923" t="s">
        <v>49</v>
      </c>
      <c r="C182" s="937" t="s">
        <v>316</v>
      </c>
      <c r="D182" s="955" t="s">
        <v>195</v>
      </c>
      <c r="E182" s="923" t="s">
        <v>402</v>
      </c>
      <c r="F182" s="271" t="s">
        <v>411</v>
      </c>
      <c r="G182" s="923" t="s">
        <v>422</v>
      </c>
      <c r="H182" s="640" t="s">
        <v>477</v>
      </c>
      <c r="I182" s="268" t="s">
        <v>281</v>
      </c>
      <c r="J182" s="268">
        <v>1</v>
      </c>
      <c r="K182" s="268" t="s">
        <v>295</v>
      </c>
      <c r="L182" s="268" t="s">
        <v>406</v>
      </c>
      <c r="M182" s="269">
        <v>40892</v>
      </c>
      <c r="N182" s="269">
        <v>40939</v>
      </c>
      <c r="O182" s="351" t="s">
        <v>878</v>
      </c>
      <c r="P182" s="273">
        <v>0</v>
      </c>
      <c r="Q182" s="274">
        <f t="shared" si="10"/>
        <v>0</v>
      </c>
      <c r="R182" s="273" t="s">
        <v>178</v>
      </c>
      <c r="S182" s="849" t="s">
        <v>1135</v>
      </c>
      <c r="T182" s="850" t="s">
        <v>1077</v>
      </c>
      <c r="U182" s="852">
        <v>41114</v>
      </c>
      <c r="V182" s="850" t="s">
        <v>1131</v>
      </c>
    </row>
    <row r="183" spans="1:22" ht="112.5" customHeight="1">
      <c r="A183" s="936"/>
      <c r="B183" s="936"/>
      <c r="C183" s="959"/>
      <c r="D183" s="956"/>
      <c r="E183" s="936"/>
      <c r="F183" s="271" t="s">
        <v>418</v>
      </c>
      <c r="G183" s="936"/>
      <c r="H183" s="271" t="s">
        <v>409</v>
      </c>
      <c r="I183" s="268" t="s">
        <v>410</v>
      </c>
      <c r="J183" s="268">
        <v>1</v>
      </c>
      <c r="K183" s="268" t="s">
        <v>295</v>
      </c>
      <c r="L183" s="268" t="s">
        <v>406</v>
      </c>
      <c r="M183" s="269">
        <v>40939</v>
      </c>
      <c r="N183" s="269">
        <v>40954</v>
      </c>
      <c r="O183" s="351" t="s">
        <v>467</v>
      </c>
      <c r="P183" s="273">
        <v>0</v>
      </c>
      <c r="Q183" s="274">
        <f t="shared" si="10"/>
        <v>0</v>
      </c>
      <c r="R183" s="273" t="s">
        <v>28</v>
      </c>
      <c r="S183" s="849" t="s">
        <v>1133</v>
      </c>
      <c r="T183" s="850" t="s">
        <v>1077</v>
      </c>
      <c r="U183" s="852">
        <v>41114</v>
      </c>
      <c r="V183" s="850" t="s">
        <v>1131</v>
      </c>
    </row>
    <row r="184" spans="1:22" ht="225.75" customHeight="1">
      <c r="A184" s="923"/>
      <c r="B184" s="923" t="s">
        <v>49</v>
      </c>
      <c r="C184" s="937" t="s">
        <v>315</v>
      </c>
      <c r="D184" s="923" t="s">
        <v>195</v>
      </c>
      <c r="E184" s="923" t="s">
        <v>402</v>
      </c>
      <c r="F184" s="271" t="s">
        <v>403</v>
      </c>
      <c r="G184" s="271" t="s">
        <v>423</v>
      </c>
      <c r="H184" s="268" t="s">
        <v>404</v>
      </c>
      <c r="I184" s="268" t="s">
        <v>294</v>
      </c>
      <c r="J184" s="268">
        <v>1</v>
      </c>
      <c r="K184" s="268" t="s">
        <v>405</v>
      </c>
      <c r="L184" s="268" t="s">
        <v>390</v>
      </c>
      <c r="M184" s="269">
        <v>40892</v>
      </c>
      <c r="N184" s="269">
        <v>40939</v>
      </c>
      <c r="O184" s="351" t="s">
        <v>877</v>
      </c>
      <c r="P184" s="273">
        <v>0</v>
      </c>
      <c r="Q184" s="274">
        <f t="shared" si="10"/>
        <v>0</v>
      </c>
      <c r="R184" s="273" t="s">
        <v>178</v>
      </c>
      <c r="S184" s="849" t="s">
        <v>1134</v>
      </c>
      <c r="T184" s="850" t="s">
        <v>1077</v>
      </c>
      <c r="U184" s="852">
        <v>41114</v>
      </c>
      <c r="V184" s="850" t="s">
        <v>1131</v>
      </c>
    </row>
    <row r="185" spans="1:22" ht="183" customHeight="1">
      <c r="A185" s="924"/>
      <c r="B185" s="924"/>
      <c r="C185" s="954"/>
      <c r="D185" s="924"/>
      <c r="E185" s="924"/>
      <c r="F185" s="271" t="s">
        <v>407</v>
      </c>
      <c r="G185" s="271" t="s">
        <v>408</v>
      </c>
      <c r="H185" s="493" t="s">
        <v>409</v>
      </c>
      <c r="I185" s="493" t="s">
        <v>410</v>
      </c>
      <c r="J185" s="493">
        <v>1</v>
      </c>
      <c r="K185" s="493" t="s">
        <v>405</v>
      </c>
      <c r="L185" s="493" t="s">
        <v>406</v>
      </c>
      <c r="M185" s="513">
        <v>40939</v>
      </c>
      <c r="N185" s="513">
        <v>40954</v>
      </c>
      <c r="O185" s="732" t="s">
        <v>989</v>
      </c>
      <c r="P185" s="514">
        <v>0</v>
      </c>
      <c r="Q185" s="515">
        <f t="shared" si="10"/>
        <v>0</v>
      </c>
      <c r="R185" s="514" t="s">
        <v>28</v>
      </c>
      <c r="S185" s="849" t="s">
        <v>1133</v>
      </c>
      <c r="T185" s="850" t="s">
        <v>1077</v>
      </c>
      <c r="U185" s="852">
        <v>41114</v>
      </c>
      <c r="V185" s="850" t="s">
        <v>1131</v>
      </c>
    </row>
    <row r="186" spans="1:22" ht="147" customHeight="1">
      <c r="A186" s="880"/>
      <c r="B186" s="878" t="s">
        <v>502</v>
      </c>
      <c r="C186" s="880" t="s">
        <v>504</v>
      </c>
      <c r="D186" s="878" t="s">
        <v>195</v>
      </c>
      <c r="E186" s="520" t="s">
        <v>749</v>
      </c>
      <c r="F186" s="520" t="s">
        <v>750</v>
      </c>
      <c r="G186" s="880" t="s">
        <v>753</v>
      </c>
      <c r="H186" s="520" t="s">
        <v>754</v>
      </c>
      <c r="I186" s="519" t="s">
        <v>755</v>
      </c>
      <c r="J186" s="519">
        <v>1</v>
      </c>
      <c r="K186" s="519" t="s">
        <v>756</v>
      </c>
      <c r="L186" s="519" t="s">
        <v>814</v>
      </c>
      <c r="M186" s="521">
        <v>41054</v>
      </c>
      <c r="N186" s="521">
        <v>41059</v>
      </c>
      <c r="O186" s="522" t="s">
        <v>811</v>
      </c>
      <c r="P186" s="591">
        <v>1</v>
      </c>
      <c r="Q186" s="592">
        <f t="shared" si="10"/>
        <v>1</v>
      </c>
      <c r="R186" s="523" t="s">
        <v>7</v>
      </c>
      <c r="S186" s="799" t="s">
        <v>1092</v>
      </c>
      <c r="T186" s="523" t="s">
        <v>1082</v>
      </c>
      <c r="U186" s="801">
        <v>41113</v>
      </c>
      <c r="V186" s="802" t="s">
        <v>1093</v>
      </c>
    </row>
    <row r="187" spans="1:22" ht="169.5" customHeight="1">
      <c r="A187" s="881"/>
      <c r="B187" s="879"/>
      <c r="C187" s="881"/>
      <c r="D187" s="879"/>
      <c r="E187" s="520" t="s">
        <v>751</v>
      </c>
      <c r="F187" s="520" t="s">
        <v>752</v>
      </c>
      <c r="G187" s="881"/>
      <c r="H187" s="520" t="s">
        <v>757</v>
      </c>
      <c r="I187" s="519" t="s">
        <v>758</v>
      </c>
      <c r="J187" s="519">
        <v>1</v>
      </c>
      <c r="K187" s="519" t="s">
        <v>756</v>
      </c>
      <c r="L187" s="519" t="s">
        <v>792</v>
      </c>
      <c r="M187" s="521">
        <v>41059</v>
      </c>
      <c r="N187" s="521">
        <v>41090</v>
      </c>
      <c r="O187" s="522" t="s">
        <v>813</v>
      </c>
      <c r="P187" s="591">
        <v>1</v>
      </c>
      <c r="Q187" s="592">
        <f t="shared" si="10"/>
        <v>1</v>
      </c>
      <c r="R187" s="523" t="s">
        <v>7</v>
      </c>
      <c r="S187" s="799" t="s">
        <v>1094</v>
      </c>
      <c r="T187" s="523" t="s">
        <v>1082</v>
      </c>
      <c r="U187" s="801">
        <v>41113</v>
      </c>
      <c r="V187" s="802" t="s">
        <v>1093</v>
      </c>
    </row>
    <row r="188" spans="1:22" ht="154.5" customHeight="1">
      <c r="A188" s="516"/>
      <c r="B188" s="517" t="s">
        <v>502</v>
      </c>
      <c r="C188" s="518" t="s">
        <v>503</v>
      </c>
      <c r="D188" s="517" t="s">
        <v>195</v>
      </c>
      <c r="E188" s="520" t="s">
        <v>759</v>
      </c>
      <c r="F188" s="520" t="s">
        <v>760</v>
      </c>
      <c r="G188" s="520" t="s">
        <v>761</v>
      </c>
      <c r="H188" s="519" t="s">
        <v>762</v>
      </c>
      <c r="I188" s="519" t="s">
        <v>763</v>
      </c>
      <c r="J188" s="519">
        <v>1</v>
      </c>
      <c r="K188" s="519" t="s">
        <v>756</v>
      </c>
      <c r="L188" s="519" t="s">
        <v>792</v>
      </c>
      <c r="M188" s="521">
        <v>41091</v>
      </c>
      <c r="N188" s="521">
        <v>41121</v>
      </c>
      <c r="O188" s="522" t="s">
        <v>812</v>
      </c>
      <c r="P188" s="591">
        <v>1</v>
      </c>
      <c r="Q188" s="592">
        <f t="shared" si="10"/>
        <v>1</v>
      </c>
      <c r="R188" s="523" t="s">
        <v>7</v>
      </c>
      <c r="S188" s="800" t="s">
        <v>1095</v>
      </c>
      <c r="T188" s="523" t="s">
        <v>1082</v>
      </c>
      <c r="U188" s="801">
        <v>41113</v>
      </c>
      <c r="V188" s="802" t="s">
        <v>1093</v>
      </c>
    </row>
    <row r="189" spans="1:22" ht="49.5" customHeight="1">
      <c r="A189" s="882"/>
      <c r="B189" s="882"/>
      <c r="C189" s="882"/>
      <c r="N189" s="877" t="s">
        <v>1075</v>
      </c>
      <c r="O189" s="877"/>
      <c r="P189" s="877"/>
      <c r="Q189" s="877"/>
      <c r="R189" s="877"/>
      <c r="S189" s="877"/>
      <c r="T189" s="877"/>
      <c r="U189" s="877"/>
      <c r="V189" s="877"/>
    </row>
    <row r="190" spans="3:16" ht="25.5">
      <c r="C190" s="168"/>
      <c r="P190" s="39"/>
    </row>
    <row r="191" spans="2:16" ht="22.5">
      <c r="B191" s="40"/>
      <c r="D191" s="169"/>
      <c r="P191" s="39"/>
    </row>
    <row r="192" spans="4:16" ht="27" customHeight="1">
      <c r="D192" s="169"/>
      <c r="E192" s="40"/>
      <c r="L192" s="44"/>
      <c r="M192" s="44"/>
      <c r="P192" s="39"/>
    </row>
    <row r="193" spans="4:16" ht="33" customHeight="1">
      <c r="D193" s="169"/>
      <c r="E193" s="40"/>
      <c r="L193" s="44"/>
      <c r="M193" s="45"/>
      <c r="N193" s="39"/>
      <c r="O193" s="39"/>
      <c r="P193" s="39"/>
    </row>
    <row r="194" spans="4:16" ht="33" customHeight="1">
      <c r="D194" s="169"/>
      <c r="E194" s="40"/>
      <c r="L194" s="44"/>
      <c r="M194" s="45"/>
      <c r="N194" s="39"/>
      <c r="O194" s="39"/>
      <c r="P194" s="39"/>
    </row>
    <row r="195" spans="4:16" ht="22.5">
      <c r="D195" s="169"/>
      <c r="E195" s="40"/>
      <c r="L195" s="44"/>
      <c r="M195" s="45"/>
      <c r="N195" s="39"/>
      <c r="O195" s="39"/>
      <c r="P195" s="39"/>
    </row>
    <row r="196" spans="4:16" ht="40.5" customHeight="1">
      <c r="D196" s="169"/>
      <c r="E196" s="40"/>
      <c r="L196" s="44"/>
      <c r="M196" s="45"/>
      <c r="N196" s="39"/>
      <c r="O196" s="39"/>
      <c r="P196" s="39"/>
    </row>
    <row r="197" spans="4:16" ht="34.5" customHeight="1">
      <c r="D197" s="169"/>
      <c r="E197" s="40"/>
      <c r="L197" s="44"/>
      <c r="M197" s="45"/>
      <c r="N197" s="39"/>
      <c r="O197" s="39"/>
      <c r="P197" s="39"/>
    </row>
    <row r="198" spans="4:16" ht="34.5" customHeight="1">
      <c r="D198" s="169"/>
      <c r="E198" s="40"/>
      <c r="L198" s="44"/>
      <c r="M198" s="45"/>
      <c r="N198" s="39"/>
      <c r="O198" s="39"/>
      <c r="P198" s="39"/>
    </row>
    <row r="199" spans="4:16" ht="49.5" customHeight="1">
      <c r="D199" s="169"/>
      <c r="E199" s="40"/>
      <c r="L199" s="44"/>
      <c r="M199" s="45"/>
      <c r="N199" s="39"/>
      <c r="O199" s="39"/>
      <c r="P199" s="39"/>
    </row>
    <row r="200" spans="4:16" ht="29.25" customHeight="1">
      <c r="D200" s="169"/>
      <c r="E200" s="40"/>
      <c r="L200" s="44"/>
      <c r="M200" s="45"/>
      <c r="N200" s="46"/>
      <c r="O200" s="39"/>
      <c r="P200" s="39"/>
    </row>
    <row r="201" spans="4:16" ht="34.5" customHeight="1">
      <c r="D201" s="169"/>
      <c r="E201" s="40"/>
      <c r="L201" s="44"/>
      <c r="M201" s="45"/>
      <c r="N201" s="39"/>
      <c r="O201" s="39"/>
      <c r="P201" s="39"/>
    </row>
    <row r="202" spans="4:16" ht="34.5" customHeight="1">
      <c r="D202" s="169"/>
      <c r="E202" s="40"/>
      <c r="L202" s="44"/>
      <c r="M202" s="45"/>
      <c r="N202" s="39"/>
      <c r="O202" s="39"/>
      <c r="P202" s="39"/>
    </row>
    <row r="203" spans="4:16" ht="30" customHeight="1">
      <c r="D203" s="169"/>
      <c r="E203" s="40"/>
      <c r="L203" s="44"/>
      <c r="M203" s="45"/>
      <c r="N203" s="39"/>
      <c r="O203" s="39"/>
      <c r="P203" s="39"/>
    </row>
    <row r="204" spans="4:16" ht="40.5" customHeight="1">
      <c r="D204" s="169"/>
      <c r="E204" s="40"/>
      <c r="L204" s="44"/>
      <c r="M204" s="45"/>
      <c r="N204" s="39"/>
      <c r="O204" s="39"/>
      <c r="P204" s="39"/>
    </row>
    <row r="205" spans="4:16" ht="22.5">
      <c r="D205" s="169"/>
      <c r="E205" s="40"/>
      <c r="L205" s="44"/>
      <c r="M205" s="45"/>
      <c r="N205" s="39"/>
      <c r="O205" s="39"/>
      <c r="P205" s="39"/>
    </row>
    <row r="206" spans="4:15" ht="22.5">
      <c r="D206" s="40"/>
      <c r="E206" s="40"/>
      <c r="L206" s="44"/>
      <c r="M206" s="45"/>
      <c r="N206" s="39"/>
      <c r="O206" s="39"/>
    </row>
    <row r="207" spans="4:15" ht="27">
      <c r="D207" s="157"/>
      <c r="L207" s="44"/>
      <c r="M207" s="45"/>
      <c r="N207" s="39"/>
      <c r="O207" s="39"/>
    </row>
    <row r="208" spans="12:15" ht="19.5">
      <c r="L208" s="44"/>
      <c r="M208" s="45"/>
      <c r="N208" s="39"/>
      <c r="O208" s="39"/>
    </row>
  </sheetData>
  <sheetProtection/>
  <mergeCells count="337">
    <mergeCell ref="A10:A11"/>
    <mergeCell ref="B10:B11"/>
    <mergeCell ref="C10:C11"/>
    <mergeCell ref="D10:D11"/>
    <mergeCell ref="E10:E11"/>
    <mergeCell ref="G10:G11"/>
    <mergeCell ref="A15:A16"/>
    <mergeCell ref="B15:B16"/>
    <mergeCell ref="C15:C16"/>
    <mergeCell ref="D15:D16"/>
    <mergeCell ref="E15:E16"/>
    <mergeCell ref="G15:G16"/>
    <mergeCell ref="F56:F58"/>
    <mergeCell ref="E56:E58"/>
    <mergeCell ref="A71:A72"/>
    <mergeCell ref="B71:B72"/>
    <mergeCell ref="C71:C72"/>
    <mergeCell ref="D71:D72"/>
    <mergeCell ref="E71:E72"/>
    <mergeCell ref="A60:A61"/>
    <mergeCell ref="B60:B61"/>
    <mergeCell ref="C60:C61"/>
    <mergeCell ref="G71:G72"/>
    <mergeCell ref="E60:E61"/>
    <mergeCell ref="G60:G61"/>
    <mergeCell ref="G26:G27"/>
    <mergeCell ref="G28:G29"/>
    <mergeCell ref="E46:E47"/>
    <mergeCell ref="G46:G47"/>
    <mergeCell ref="G48:G49"/>
    <mergeCell ref="E54:E55"/>
    <mergeCell ref="G54:G55"/>
    <mergeCell ref="G56:G58"/>
    <mergeCell ref="E50:E51"/>
    <mergeCell ref="G50:G51"/>
    <mergeCell ref="A44:A45"/>
    <mergeCell ref="B44:B45"/>
    <mergeCell ref="C44:C45"/>
    <mergeCell ref="D44:D45"/>
    <mergeCell ref="E44:E45"/>
    <mergeCell ref="G44:G45"/>
    <mergeCell ref="D48:D49"/>
    <mergeCell ref="D60:D61"/>
    <mergeCell ref="D54:D55"/>
    <mergeCell ref="B50:B51"/>
    <mergeCell ref="A50:A51"/>
    <mergeCell ref="C50:C51"/>
    <mergeCell ref="D56:D58"/>
    <mergeCell ref="A56:A58"/>
    <mergeCell ref="B41:B42"/>
    <mergeCell ref="C41:C42"/>
    <mergeCell ref="B86:B87"/>
    <mergeCell ref="C86:C87"/>
    <mergeCell ref="D86:D87"/>
    <mergeCell ref="C97:C98"/>
    <mergeCell ref="B48:B49"/>
    <mergeCell ref="B54:B55"/>
    <mergeCell ref="B46:B47"/>
    <mergeCell ref="D50:D51"/>
    <mergeCell ref="G90:G91"/>
    <mergeCell ref="C48:C49"/>
    <mergeCell ref="E48:E49"/>
    <mergeCell ref="G86:G87"/>
    <mergeCell ref="A86:A87"/>
    <mergeCell ref="C46:C47"/>
    <mergeCell ref="D46:D47"/>
    <mergeCell ref="A48:A49"/>
    <mergeCell ref="A54:A55"/>
    <mergeCell ref="A46:A47"/>
    <mergeCell ref="C28:C29"/>
    <mergeCell ref="B28:B29"/>
    <mergeCell ref="B26:B27"/>
    <mergeCell ref="C26:C27"/>
    <mergeCell ref="A41:A42"/>
    <mergeCell ref="B109:B111"/>
    <mergeCell ref="A109:A111"/>
    <mergeCell ref="C65:C66"/>
    <mergeCell ref="C54:C55"/>
    <mergeCell ref="B93:B96"/>
    <mergeCell ref="D93:D96"/>
    <mergeCell ref="D116:D118"/>
    <mergeCell ref="D109:D111"/>
    <mergeCell ref="D67:D68"/>
    <mergeCell ref="F86:F87"/>
    <mergeCell ref="A65:A66"/>
    <mergeCell ref="B65:B66"/>
    <mergeCell ref="F67:F68"/>
    <mergeCell ref="F65:F66"/>
    <mergeCell ref="A67:A68"/>
    <mergeCell ref="G125:G126"/>
    <mergeCell ref="E99:E101"/>
    <mergeCell ref="G112:G113"/>
    <mergeCell ref="G116:G118"/>
    <mergeCell ref="A127:A128"/>
    <mergeCell ref="B127:B128"/>
    <mergeCell ref="C127:C128"/>
    <mergeCell ref="D127:D128"/>
    <mergeCell ref="E127:E128"/>
    <mergeCell ref="A102:A104"/>
    <mergeCell ref="D99:D101"/>
    <mergeCell ref="F99:F101"/>
    <mergeCell ref="E116:E118"/>
    <mergeCell ref="E102:E104"/>
    <mergeCell ref="F116:F117"/>
    <mergeCell ref="E97:E98"/>
    <mergeCell ref="E114:E115"/>
    <mergeCell ref="G93:G96"/>
    <mergeCell ref="G182:G183"/>
    <mergeCell ref="F93:F96"/>
    <mergeCell ref="C135:C136"/>
    <mergeCell ref="G99:G101"/>
    <mergeCell ref="D135:D136"/>
    <mergeCell ref="G162:G163"/>
    <mergeCell ref="G102:G104"/>
    <mergeCell ref="F97:F98"/>
    <mergeCell ref="D97:D98"/>
    <mergeCell ref="F90:F91"/>
    <mergeCell ref="B78:B79"/>
    <mergeCell ref="D78:D79"/>
    <mergeCell ref="E78:E79"/>
    <mergeCell ref="E86:E87"/>
    <mergeCell ref="C63:C64"/>
    <mergeCell ref="D63:D64"/>
    <mergeCell ref="E67:E68"/>
    <mergeCell ref="E90:E91"/>
    <mergeCell ref="C78:C79"/>
    <mergeCell ref="B23:B24"/>
    <mergeCell ref="C23:C24"/>
    <mergeCell ref="D23:D24"/>
    <mergeCell ref="B8:B9"/>
    <mergeCell ref="C35:C36"/>
    <mergeCell ref="A23:A24"/>
    <mergeCell ref="A28:A29"/>
    <mergeCell ref="D28:D29"/>
    <mergeCell ref="A26:A27"/>
    <mergeCell ref="D26:D27"/>
    <mergeCell ref="C2:R3"/>
    <mergeCell ref="N8:N9"/>
    <mergeCell ref="A5:B5"/>
    <mergeCell ref="C5:I5"/>
    <mergeCell ref="J5:R5"/>
    <mergeCell ref="O7:V7"/>
    <mergeCell ref="O8:R8"/>
    <mergeCell ref="H8:H9"/>
    <mergeCell ref="S5:V5"/>
    <mergeCell ref="K8:L8"/>
    <mergeCell ref="F63:F64"/>
    <mergeCell ref="C67:C68"/>
    <mergeCell ref="D65:D66"/>
    <mergeCell ref="S2:V4"/>
    <mergeCell ref="C4:R4"/>
    <mergeCell ref="F8:F9"/>
    <mergeCell ref="C8:C9"/>
    <mergeCell ref="J8:J9"/>
    <mergeCell ref="E7:N7"/>
    <mergeCell ref="A6:V6"/>
    <mergeCell ref="G8:G9"/>
    <mergeCell ref="M8:M9"/>
    <mergeCell ref="S8:V8"/>
    <mergeCell ref="E8:E9"/>
    <mergeCell ref="A7:D7"/>
    <mergeCell ref="A8:A9"/>
    <mergeCell ref="D8:D9"/>
    <mergeCell ref="I8:I9"/>
    <mergeCell ref="D35:D36"/>
    <mergeCell ref="C93:C96"/>
    <mergeCell ref="A93:A96"/>
    <mergeCell ref="A97:A98"/>
    <mergeCell ref="A99:A101"/>
    <mergeCell ref="A35:A36"/>
    <mergeCell ref="D37:D38"/>
    <mergeCell ref="B99:B101"/>
    <mergeCell ref="A63:A64"/>
    <mergeCell ref="B35:B36"/>
    <mergeCell ref="G63:G64"/>
    <mergeCell ref="G65:G66"/>
    <mergeCell ref="G35:G36"/>
    <mergeCell ref="D102:D104"/>
    <mergeCell ref="B63:B64"/>
    <mergeCell ref="B37:B38"/>
    <mergeCell ref="G97:G98"/>
    <mergeCell ref="B102:B104"/>
    <mergeCell ref="E93:E96"/>
    <mergeCell ref="B56:B58"/>
    <mergeCell ref="G139:G140"/>
    <mergeCell ref="E142:E143"/>
    <mergeCell ref="C102:C104"/>
    <mergeCell ref="C122:C123"/>
    <mergeCell ref="C99:C101"/>
    <mergeCell ref="B135:B136"/>
    <mergeCell ref="G135:G136"/>
    <mergeCell ref="F135:F136"/>
    <mergeCell ref="B122:B123"/>
    <mergeCell ref="C125:C126"/>
    <mergeCell ref="F162:F163"/>
    <mergeCell ref="E180:E181"/>
    <mergeCell ref="D178:D179"/>
    <mergeCell ref="D162:D163"/>
    <mergeCell ref="E162:E163"/>
    <mergeCell ref="B97:B98"/>
    <mergeCell ref="C109:C111"/>
    <mergeCell ref="D141:D143"/>
    <mergeCell ref="F102:F104"/>
    <mergeCell ref="B116:B118"/>
    <mergeCell ref="C184:C185"/>
    <mergeCell ref="D184:D185"/>
    <mergeCell ref="D182:D183"/>
    <mergeCell ref="A184:A185"/>
    <mergeCell ref="B184:B185"/>
    <mergeCell ref="E178:E179"/>
    <mergeCell ref="D180:D181"/>
    <mergeCell ref="C182:C183"/>
    <mergeCell ref="A182:A183"/>
    <mergeCell ref="A178:A179"/>
    <mergeCell ref="A37:A38"/>
    <mergeCell ref="A116:A118"/>
    <mergeCell ref="A139:A140"/>
    <mergeCell ref="C139:C140"/>
    <mergeCell ref="E135:E136"/>
    <mergeCell ref="E182:E183"/>
    <mergeCell ref="B180:B181"/>
    <mergeCell ref="A180:A181"/>
    <mergeCell ref="A135:A136"/>
    <mergeCell ref="A122:A123"/>
    <mergeCell ref="E63:E64"/>
    <mergeCell ref="A162:A163"/>
    <mergeCell ref="E65:E66"/>
    <mergeCell ref="B67:B68"/>
    <mergeCell ref="E109:E111"/>
    <mergeCell ref="C141:C143"/>
    <mergeCell ref="B141:B143"/>
    <mergeCell ref="E122:E123"/>
    <mergeCell ref="B114:B115"/>
    <mergeCell ref="D114:D115"/>
    <mergeCell ref="B178:B179"/>
    <mergeCell ref="C178:C179"/>
    <mergeCell ref="B162:B163"/>
    <mergeCell ref="C162:C163"/>
    <mergeCell ref="A141:A143"/>
    <mergeCell ref="B182:B183"/>
    <mergeCell ref="C180:C181"/>
    <mergeCell ref="A145:A146"/>
    <mergeCell ref="B145:B146"/>
    <mergeCell ref="C145:C146"/>
    <mergeCell ref="E184:E185"/>
    <mergeCell ref="F109:F110"/>
    <mergeCell ref="A112:A113"/>
    <mergeCell ref="B112:B113"/>
    <mergeCell ref="C112:C113"/>
    <mergeCell ref="D112:D113"/>
    <mergeCell ref="E112:E113"/>
    <mergeCell ref="F112:F113"/>
    <mergeCell ref="E139:E140"/>
    <mergeCell ref="A114:A115"/>
    <mergeCell ref="B139:B140"/>
    <mergeCell ref="D139:D140"/>
    <mergeCell ref="E125:E126"/>
    <mergeCell ref="D122:D123"/>
    <mergeCell ref="C116:C118"/>
    <mergeCell ref="A125:A126"/>
    <mergeCell ref="A130:A131"/>
    <mergeCell ref="B130:B131"/>
    <mergeCell ref="C130:C131"/>
    <mergeCell ref="D130:D131"/>
    <mergeCell ref="F127:F128"/>
    <mergeCell ref="D125:D126"/>
    <mergeCell ref="C137:C138"/>
    <mergeCell ref="B137:B138"/>
    <mergeCell ref="A137:A138"/>
    <mergeCell ref="D137:D138"/>
    <mergeCell ref="E137:E138"/>
    <mergeCell ref="B125:B126"/>
    <mergeCell ref="E130:E131"/>
    <mergeCell ref="E35:E36"/>
    <mergeCell ref="D41:D42"/>
    <mergeCell ref="E41:E42"/>
    <mergeCell ref="G127:G128"/>
    <mergeCell ref="C114:C115"/>
    <mergeCell ref="C37:C38"/>
    <mergeCell ref="C56:C58"/>
    <mergeCell ref="G109:G111"/>
    <mergeCell ref="A18:A19"/>
    <mergeCell ref="B18:B19"/>
    <mergeCell ref="C18:C19"/>
    <mergeCell ref="D18:D19"/>
    <mergeCell ref="E18:E19"/>
    <mergeCell ref="G18:G19"/>
    <mergeCell ref="N189:V189"/>
    <mergeCell ref="B186:B187"/>
    <mergeCell ref="C186:C187"/>
    <mergeCell ref="A186:A187"/>
    <mergeCell ref="D186:D187"/>
    <mergeCell ref="G186:G187"/>
    <mergeCell ref="A189:C189"/>
    <mergeCell ref="A74:A75"/>
    <mergeCell ref="B74:B75"/>
    <mergeCell ref="E74:E75"/>
    <mergeCell ref="D74:D75"/>
    <mergeCell ref="C74:C75"/>
    <mergeCell ref="G78:G79"/>
    <mergeCell ref="A78:A79"/>
    <mergeCell ref="D145:D146"/>
    <mergeCell ref="G145:G146"/>
    <mergeCell ref="A147:A148"/>
    <mergeCell ref="B147:B148"/>
    <mergeCell ref="C147:C148"/>
    <mergeCell ref="D147:D148"/>
    <mergeCell ref="E147:E148"/>
    <mergeCell ref="G147:G148"/>
    <mergeCell ref="G153:G154"/>
    <mergeCell ref="A153:A154"/>
    <mergeCell ref="A151:A152"/>
    <mergeCell ref="B151:B152"/>
    <mergeCell ref="C151:C152"/>
    <mergeCell ref="D151:D152"/>
    <mergeCell ref="E151:E152"/>
    <mergeCell ref="G151:G152"/>
    <mergeCell ref="D155:D156"/>
    <mergeCell ref="A155:A156"/>
    <mergeCell ref="E155:E156"/>
    <mergeCell ref="F155:F156"/>
    <mergeCell ref="B153:B154"/>
    <mergeCell ref="C153:C154"/>
    <mergeCell ref="D153:D154"/>
    <mergeCell ref="E153:E154"/>
    <mergeCell ref="A157:A158"/>
    <mergeCell ref="D157:D158"/>
    <mergeCell ref="E157:E158"/>
    <mergeCell ref="F157:F158"/>
    <mergeCell ref="G157:G158"/>
    <mergeCell ref="G155:G156"/>
    <mergeCell ref="C157:C158"/>
    <mergeCell ref="B157:B158"/>
    <mergeCell ref="C155:C156"/>
    <mergeCell ref="B155:B156"/>
  </mergeCells>
  <dataValidations count="3">
    <dataValidation operator="greaterThan" allowBlank="1" showErrorMessage="1" sqref="P170:P177 R171:R177">
      <formula1>0</formula1>
    </dataValidation>
    <dataValidation type="decimal" operator="greaterThan" allowBlank="1" showErrorMessage="1" sqref="J170:J177 J168 J56:J58 J140 J124:J127 J73:J74 J76 J143 J93:J122">
      <formula1>0</formula1>
    </dataValidation>
    <dataValidation type="decimal" operator="greaterThan" allowBlank="1" showInputMessage="1" showErrorMessage="1" sqref="J149 J152:J155">
      <formula1>0</formula1>
    </dataValidation>
  </dataValidations>
  <printOptions horizontalCentered="1"/>
  <pageMargins left="0.1968503937007874" right="0.1968503937007874" top="0.3937007874015748" bottom="0.3937007874015748" header="0.31496062992125984" footer="0"/>
  <pageSetup horizontalDpi="600" verticalDpi="600" orientation="landscape" paperSize="14" scale="30" r:id="rId4"/>
  <rowBreaks count="14" manualBreakCount="14">
    <brk id="17" max="255" man="1"/>
    <brk id="27" max="255" man="1"/>
    <brk id="34" max="255" man="1"/>
    <brk id="44" max="75" man="1"/>
    <brk id="54" max="75" man="1"/>
    <brk id="65" max="75" man="1"/>
    <brk id="78" max="75" man="1"/>
    <brk id="109" max="75" man="1"/>
    <brk id="120" max="75" man="1"/>
    <brk id="137" max="75" man="1"/>
    <brk id="145" max="75" man="1"/>
    <brk id="158" max="75" man="1"/>
    <brk id="167" max="75" man="1"/>
    <brk id="177" max="75" man="1"/>
  </rowBreaks>
  <drawing r:id="rId3"/>
  <legacyDrawing r:id="rId2"/>
</worksheet>
</file>

<file path=xl/worksheets/sheet2.xml><?xml version="1.0" encoding="utf-8"?>
<worksheet xmlns="http://schemas.openxmlformats.org/spreadsheetml/2006/main" xmlns:r="http://schemas.openxmlformats.org/officeDocument/2006/relationships">
  <dimension ref="A1:E10"/>
  <sheetViews>
    <sheetView zoomScale="60" zoomScaleNormal="60" zoomScalePageLayoutView="0" workbookViewId="0" topLeftCell="A1">
      <selection activeCell="H203" sqref="H203"/>
    </sheetView>
  </sheetViews>
  <sheetFormatPr defaultColWidth="11.421875" defaultRowHeight="12.75"/>
  <cols>
    <col min="1" max="2" width="11.421875" style="36" customWidth="1"/>
    <col min="3" max="16384" width="11.421875" style="37" customWidth="1"/>
  </cols>
  <sheetData>
    <row r="1" ht="12.75">
      <c r="A1" s="36">
        <v>91</v>
      </c>
    </row>
    <row r="2" spans="1:5" ht="12.75">
      <c r="A2" s="36">
        <v>9</v>
      </c>
      <c r="E2" s="37">
        <v>48410300</v>
      </c>
    </row>
    <row r="3" spans="1:5" ht="12.75">
      <c r="A3" s="36">
        <v>19</v>
      </c>
      <c r="E3" s="37">
        <v>203342720</v>
      </c>
    </row>
    <row r="4" spans="1:5" ht="12.75">
      <c r="A4" s="36">
        <v>22</v>
      </c>
      <c r="E4" s="37">
        <f>E3+E2</f>
        <v>251753020</v>
      </c>
    </row>
    <row r="5" spans="1:5" ht="12.75">
      <c r="A5" s="36">
        <v>20</v>
      </c>
      <c r="E5" s="37">
        <v>54223656</v>
      </c>
    </row>
    <row r="6" spans="1:5" ht="12.75">
      <c r="A6" s="36">
        <v>22</v>
      </c>
      <c r="E6" s="37">
        <f>E4+E5</f>
        <v>305976676</v>
      </c>
    </row>
    <row r="7" ht="12.75">
      <c r="A7" s="36">
        <v>20</v>
      </c>
    </row>
    <row r="8" ht="12.75">
      <c r="A8" s="36">
        <v>20</v>
      </c>
    </row>
    <row r="9" ht="12.75">
      <c r="A9" s="36">
        <v>19</v>
      </c>
    </row>
    <row r="10" spans="1:3" ht="12.75">
      <c r="A10" s="36">
        <f>SUM(A1:A9)</f>
        <v>242</v>
      </c>
      <c r="C10" s="37">
        <f>91/242</f>
        <v>0.3760330578512397</v>
      </c>
    </row>
  </sheetData>
  <sheetProtection/>
  <printOptions/>
  <pageMargins left="0.7000000000000001" right="0.7000000000000001" top="0.75" bottom="0.75"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linam</cp:lastModifiedBy>
  <cp:lastPrinted>2012-07-26T19:33:27Z</cp:lastPrinted>
  <dcterms:created xsi:type="dcterms:W3CDTF">2007-12-17T18:19:52Z</dcterms:created>
  <dcterms:modified xsi:type="dcterms:W3CDTF">2012-07-26T20:05:41Z</dcterms:modified>
  <cp:category/>
  <cp:version/>
  <cp:contentType/>
  <cp:contentStatus/>
  <cp:revision>1</cp:revision>
</cp:coreProperties>
</file>